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74" i="1"/>
  <c r="K74" s="1"/>
  <c r="I74"/>
  <c r="B74"/>
  <c r="J73"/>
  <c r="K73" s="1"/>
  <c r="I73"/>
  <c r="B73"/>
  <c r="J72"/>
  <c r="K72" s="1"/>
  <c r="I72"/>
  <c r="K71"/>
  <c r="J71"/>
  <c r="I71"/>
  <c r="B71"/>
  <c r="K70"/>
  <c r="J70"/>
  <c r="I70"/>
  <c r="J69"/>
  <c r="K69" s="1"/>
  <c r="I69"/>
  <c r="B69"/>
  <c r="J68"/>
  <c r="K68" s="1"/>
  <c r="I68"/>
  <c r="B68"/>
  <c r="J67"/>
  <c r="K67" s="1"/>
  <c r="I67"/>
  <c r="B67"/>
  <c r="J66"/>
  <c r="K66" s="1"/>
  <c r="I66"/>
  <c r="B66"/>
  <c r="J65"/>
  <c r="K65" s="1"/>
  <c r="I65"/>
  <c r="B65"/>
  <c r="J64"/>
  <c r="K64" s="1"/>
  <c r="I64"/>
  <c r="B64"/>
  <c r="J63"/>
  <c r="K63" s="1"/>
  <c r="I63"/>
  <c r="B63"/>
  <c r="J62"/>
  <c r="K62" s="1"/>
  <c r="I62"/>
  <c r="B62"/>
  <c r="J61"/>
  <c r="K61" s="1"/>
  <c r="I61"/>
  <c r="B61"/>
  <c r="J60"/>
  <c r="K60" s="1"/>
  <c r="I60"/>
  <c r="B60"/>
  <c r="J59"/>
  <c r="K59" s="1"/>
  <c r="I59"/>
  <c r="B59"/>
  <c r="J58"/>
  <c r="K58" s="1"/>
  <c r="I58"/>
  <c r="B58"/>
  <c r="J57"/>
  <c r="K57" s="1"/>
  <c r="I57"/>
  <c r="B57"/>
  <c r="J56"/>
  <c r="K56" s="1"/>
  <c r="I56"/>
  <c r="B56"/>
  <c r="J55"/>
  <c r="K55" s="1"/>
  <c r="I55"/>
  <c r="B55"/>
  <c r="J54"/>
  <c r="K54" s="1"/>
  <c r="I54"/>
  <c r="B54"/>
  <c r="J53"/>
  <c r="K53" s="1"/>
  <c r="I53"/>
  <c r="B53"/>
  <c r="J52"/>
  <c r="K52" s="1"/>
  <c r="I52"/>
  <c r="B52"/>
  <c r="J51"/>
  <c r="K51" s="1"/>
  <c r="I51"/>
  <c r="B51"/>
  <c r="J50"/>
  <c r="K50" s="1"/>
  <c r="I50"/>
  <c r="B50"/>
  <c r="J49"/>
  <c r="K49" s="1"/>
  <c r="I49"/>
  <c r="B49"/>
  <c r="J48"/>
  <c r="K48" s="1"/>
  <c r="I48"/>
  <c r="B48"/>
  <c r="J47"/>
  <c r="K47" s="1"/>
  <c r="I47"/>
  <c r="B47"/>
  <c r="J46"/>
  <c r="K46" s="1"/>
  <c r="I46"/>
  <c r="B46"/>
  <c r="J45"/>
  <c r="K45" s="1"/>
  <c r="I45"/>
  <c r="B45"/>
  <c r="J44"/>
  <c r="K44" s="1"/>
  <c r="I44"/>
  <c r="B44"/>
  <c r="J43"/>
  <c r="K43" s="1"/>
  <c r="I43"/>
  <c r="B43"/>
  <c r="J42"/>
  <c r="K42" s="1"/>
  <c r="I42"/>
  <c r="B42"/>
  <c r="J41"/>
  <c r="I41"/>
  <c r="K41" s="1"/>
  <c r="B41"/>
  <c r="J40"/>
  <c r="K40" s="1"/>
  <c r="I40"/>
  <c r="B40"/>
  <c r="K39"/>
  <c r="J39"/>
  <c r="I39"/>
  <c r="B39"/>
  <c r="K38"/>
  <c r="J38"/>
  <c r="I38"/>
  <c r="B38"/>
  <c r="J37"/>
  <c r="K37" s="1"/>
  <c r="I37"/>
  <c r="B37"/>
  <c r="J36"/>
  <c r="I36"/>
  <c r="K36" s="1"/>
  <c r="B36"/>
  <c r="J35"/>
  <c r="I35"/>
  <c r="K35" s="1"/>
  <c r="B35"/>
  <c r="J34"/>
  <c r="K34" s="1"/>
  <c r="I34"/>
  <c r="B34"/>
  <c r="K33"/>
  <c r="J33"/>
  <c r="I33"/>
  <c r="B33"/>
  <c r="K32"/>
  <c r="J32"/>
  <c r="I32"/>
  <c r="B32"/>
  <c r="J31"/>
  <c r="K31" s="1"/>
  <c r="I31"/>
  <c r="B31"/>
  <c r="J30"/>
  <c r="I30"/>
  <c r="K30" s="1"/>
  <c r="B30"/>
  <c r="J29"/>
  <c r="K29" s="1"/>
  <c r="I29"/>
  <c r="B29"/>
  <c r="K28"/>
  <c r="J28"/>
  <c r="I28"/>
  <c r="B28"/>
  <c r="J27"/>
  <c r="K27" s="1"/>
  <c r="I27"/>
  <c r="B27"/>
  <c r="J26"/>
  <c r="I26"/>
  <c r="K26" s="1"/>
  <c r="B26"/>
  <c r="J25"/>
  <c r="K25" s="1"/>
  <c r="I25"/>
  <c r="B25"/>
  <c r="J24"/>
  <c r="K24" s="1"/>
  <c r="I24"/>
  <c r="B24"/>
  <c r="J23"/>
  <c r="K23" s="1"/>
  <c r="I23"/>
  <c r="B23"/>
  <c r="K22"/>
  <c r="J22"/>
  <c r="I22"/>
  <c r="B22"/>
  <c r="J21"/>
  <c r="K21" s="1"/>
  <c r="I21"/>
  <c r="B21"/>
  <c r="J20"/>
  <c r="K20" s="1"/>
  <c r="I20"/>
  <c r="B20"/>
  <c r="J19"/>
  <c r="I19"/>
  <c r="K19" s="1"/>
  <c r="B19"/>
  <c r="J18"/>
  <c r="K18" s="1"/>
  <c r="I18"/>
  <c r="B18"/>
  <c r="J17"/>
  <c r="K17" s="1"/>
  <c r="I17"/>
  <c r="B17"/>
  <c r="K16"/>
  <c r="J16"/>
  <c r="I16"/>
  <c r="B16"/>
  <c r="K15"/>
  <c r="J15"/>
  <c r="I15"/>
  <c r="B15"/>
  <c r="A15"/>
  <c r="A17" s="1"/>
  <c r="A19" s="1"/>
  <c r="A20" s="1"/>
  <c r="A22" s="1"/>
  <c r="A23" s="1"/>
  <c r="A26" s="1"/>
  <c r="A27" s="1"/>
  <c r="A28" s="1"/>
  <c r="A29" s="1"/>
  <c r="A30" s="1"/>
  <c r="A31" s="1"/>
  <c r="A32" s="1"/>
  <c r="A34" s="1"/>
  <c r="A35" s="1"/>
  <c r="A37" s="1"/>
  <c r="A38" s="1"/>
  <c r="A40" s="1"/>
  <c r="A41" s="1"/>
  <c r="A42" s="1"/>
  <c r="J14"/>
  <c r="K14" s="1"/>
  <c r="I14"/>
  <c r="B14"/>
  <c r="J13"/>
  <c r="K13" s="1"/>
  <c r="I13"/>
  <c r="B13"/>
  <c r="J12"/>
  <c r="I12"/>
  <c r="C6"/>
</calcChain>
</file>

<file path=xl/sharedStrings.xml><?xml version="1.0" encoding="utf-8"?>
<sst xmlns="http://schemas.openxmlformats.org/spreadsheetml/2006/main" count="27" uniqueCount="25">
  <si>
    <t>Приложение №________</t>
  </si>
  <si>
    <t>Директору  СП "Водосбыт"</t>
  </si>
  <si>
    <t>Дорину А.А.</t>
  </si>
  <si>
    <t>454020, г. Челябинск</t>
  </si>
  <si>
    <t>№11111  от "01" 08  2012г</t>
  </si>
  <si>
    <t>ул. Варненская, 13</t>
  </si>
  <si>
    <r>
      <t>Во исполнение условий договора №</t>
    </r>
    <r>
      <rPr>
        <u/>
        <sz val="10"/>
        <color rgb="FF000000"/>
        <rFont val="Calibri"/>
        <family val="2"/>
        <charset val="204"/>
      </rPr>
      <t xml:space="preserve">11111 </t>
    </r>
    <r>
      <rPr>
        <sz val="10"/>
        <color rgb="FF000000"/>
        <rFont val="Calibri"/>
        <family val="2"/>
        <charset val="204"/>
      </rPr>
      <t xml:space="preserve">от </t>
    </r>
    <r>
      <rPr>
        <u/>
        <sz val="10"/>
        <color rgb="FF000000"/>
        <rFont val="Calibri"/>
        <family val="2"/>
        <charset val="204"/>
      </rPr>
      <t xml:space="preserve">"01" 08  2012г. </t>
    </r>
    <r>
      <rPr>
        <sz val="10"/>
        <color rgb="FF000000"/>
        <rFont val="Calibri"/>
        <family val="2"/>
        <charset val="204"/>
      </rPr>
      <t>на отпуск питьевой воды и</t>
    </r>
  </si>
  <si>
    <r>
      <t xml:space="preserve">приём сточных вод Организация </t>
    </r>
    <r>
      <rPr>
        <u/>
        <sz val="10"/>
        <color rgb="FF000000"/>
        <rFont val="Calibri"/>
        <family val="2"/>
        <charset val="204"/>
      </rPr>
      <t>ООО УК "Ключевые люди"</t>
    </r>
    <r>
      <rPr>
        <sz val="10"/>
        <color rgb="FF000000"/>
        <rFont val="Calibri"/>
        <family val="2"/>
        <charset val="204"/>
      </rPr>
      <t xml:space="preserve"> направляет Вам сведения по учёту полученной питьевой воды </t>
    </r>
  </si>
  <si>
    <t>и сброшенных сточных вод в МКД с ОПУ</t>
  </si>
  <si>
    <t>№ п/п</t>
  </si>
  <si>
    <t>Адрес МКД</t>
  </si>
  <si>
    <t>Кол-во квартир</t>
  </si>
  <si>
    <t>Кол-во зарегестрированных граждан</t>
  </si>
  <si>
    <t>Расчёт по ИПУ</t>
  </si>
  <si>
    <t>Показания ОПУ</t>
  </si>
  <si>
    <t>Расход за месяц</t>
  </si>
  <si>
    <t>Кол-во квартир с ИПУ</t>
  </si>
  <si>
    <t>Кол-во жильцов с ИПУ</t>
  </si>
  <si>
    <t>Кол-во ИПУ в МКД, шт.</t>
  </si>
  <si>
    <t>Объём м³</t>
  </si>
  <si>
    <t>Руководитель/ответственный</t>
  </si>
  <si>
    <t>(подпись)</t>
  </si>
  <si>
    <t>/Ф.И.О/</t>
  </si>
  <si>
    <t>Представитель Организации</t>
  </si>
  <si>
    <t>М.П.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</si>
</sst>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u/>
      <sz val="10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1" applyFont="1" applyBorder="1"/>
    <xf numFmtId="0" fontId="2" fillId="0" borderId="0" xfId="1" applyFont="1" applyBorder="1" applyAlignme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2" fillId="0" borderId="1" xfId="2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0" borderId="1" xfId="2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0" xfId="2" applyFont="1" applyBorder="1"/>
    <xf numFmtId="0" fontId="8" fillId="0" borderId="3" xfId="2" applyFont="1" applyBorder="1"/>
    <xf numFmtId="0" fontId="2" fillId="0" borderId="3" xfId="2" applyFont="1" applyBorder="1"/>
    <xf numFmtId="0" fontId="2" fillId="0" borderId="0" xfId="2" applyFont="1" applyBorder="1"/>
    <xf numFmtId="0" fontId="8" fillId="0" borderId="0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9" fillId="0" borderId="0" xfId="2" applyFont="1" applyBorder="1"/>
    <xf numFmtId="164" fontId="2" fillId="0" borderId="0" xfId="2" applyNumberFormat="1" applyFont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1;&#1042;&#1057;,%20&#1043;&#1042;&#1057;_&#1060;&#1077;&#1074;&#1088;&#1072;&#1083;&#1100;%202018_&#1040;&#1050;&#1040;&#1044;&#1045;&#105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ВС"/>
      <sheetName val=" ГВС"/>
      <sheetName val="Новый БЛАНК для ПОВВ"/>
    </sheetNames>
    <sheetDataSet>
      <sheetData sheetId="0">
        <row r="9">
          <cell r="C9" t="str">
            <v>Отчёт Организации за Февраль 2018г.</v>
          </cell>
        </row>
        <row r="18">
          <cell r="G18" t="str">
            <v>Январь</v>
          </cell>
          <cell r="H18" t="str">
            <v>Февраль</v>
          </cell>
        </row>
        <row r="19">
          <cell r="B19" t="str">
            <v>40-летия Победы №44</v>
          </cell>
          <cell r="G19">
            <v>56255</v>
          </cell>
          <cell r="H19">
            <v>58157</v>
          </cell>
        </row>
        <row r="20">
          <cell r="B20" t="str">
            <v>40-летия Победы №44</v>
          </cell>
          <cell r="G20">
            <v>31143</v>
          </cell>
          <cell r="H20">
            <v>32015</v>
          </cell>
        </row>
        <row r="21">
          <cell r="B21" t="str">
            <v>40-летия Победы №52</v>
          </cell>
          <cell r="G21">
            <v>64555</v>
          </cell>
          <cell r="H21">
            <v>66567</v>
          </cell>
        </row>
        <row r="22">
          <cell r="B22" t="str">
            <v>40-летия Победы №52</v>
          </cell>
          <cell r="G22">
            <v>30938</v>
          </cell>
          <cell r="H22">
            <v>31884</v>
          </cell>
        </row>
        <row r="23">
          <cell r="B23" t="str">
            <v>40-летия Победы №53</v>
          </cell>
          <cell r="G23">
            <v>34342</v>
          </cell>
          <cell r="H23">
            <v>34984</v>
          </cell>
        </row>
        <row r="24">
          <cell r="B24" t="str">
            <v>40-летия Победы №53</v>
          </cell>
          <cell r="G24">
            <v>31553</v>
          </cell>
          <cell r="H24">
            <v>32139</v>
          </cell>
        </row>
        <row r="25">
          <cell r="B25" t="str">
            <v>40-летия Победы №55</v>
          </cell>
          <cell r="G25">
            <v>35530</v>
          </cell>
          <cell r="H25">
            <v>36283</v>
          </cell>
        </row>
        <row r="26">
          <cell r="B26" t="str">
            <v>40-летия Победы №57</v>
          </cell>
          <cell r="G26">
            <v>52578</v>
          </cell>
          <cell r="H26">
            <v>53739</v>
          </cell>
        </row>
        <row r="27">
          <cell r="B27" t="str">
            <v>40-летия Победы №57</v>
          </cell>
          <cell r="G27">
            <v>34130</v>
          </cell>
          <cell r="H27">
            <v>34958</v>
          </cell>
        </row>
        <row r="28">
          <cell r="B28" t="str">
            <v>40-летия Победы №59</v>
          </cell>
          <cell r="G28">
            <v>32363</v>
          </cell>
          <cell r="H28">
            <v>33091</v>
          </cell>
        </row>
        <row r="29">
          <cell r="B29" t="str">
            <v>40-летия Победы №61</v>
          </cell>
          <cell r="G29">
            <v>38052</v>
          </cell>
          <cell r="H29">
            <v>38971</v>
          </cell>
        </row>
        <row r="30">
          <cell r="B30" t="str">
            <v>40-летия Победы №61</v>
          </cell>
          <cell r="G30">
            <v>34405</v>
          </cell>
          <cell r="H30">
            <v>35178</v>
          </cell>
        </row>
        <row r="31">
          <cell r="B31" t="str">
            <v>40-летия Победы №61</v>
          </cell>
          <cell r="G31">
            <v>54853</v>
          </cell>
          <cell r="H31">
            <v>56191</v>
          </cell>
        </row>
        <row r="32">
          <cell r="B32" t="str">
            <v>40-летия Победы №63</v>
          </cell>
          <cell r="G32">
            <v>34778</v>
          </cell>
          <cell r="H32">
            <v>35652</v>
          </cell>
        </row>
        <row r="33">
          <cell r="B33" t="str">
            <v>Братьев Кашириных №109</v>
          </cell>
          <cell r="G33">
            <v>42305</v>
          </cell>
          <cell r="H33">
            <v>43370</v>
          </cell>
        </row>
        <row r="34">
          <cell r="B34" t="str">
            <v>Братьев Кашириных №113</v>
          </cell>
          <cell r="G34">
            <v>50251</v>
          </cell>
          <cell r="H34">
            <v>51645</v>
          </cell>
        </row>
        <row r="35">
          <cell r="B35" t="str">
            <v>Братьев Кашириных №117</v>
          </cell>
          <cell r="G35">
            <v>47028</v>
          </cell>
          <cell r="H35">
            <v>48187</v>
          </cell>
        </row>
        <row r="36">
          <cell r="B36" t="str">
            <v>Братьев Кашириных №121</v>
          </cell>
          <cell r="G36">
            <v>57477</v>
          </cell>
          <cell r="H36">
            <v>58973</v>
          </cell>
        </row>
        <row r="37">
          <cell r="B37" t="str">
            <v>Братьев Кашириных №131</v>
          </cell>
          <cell r="G37">
            <v>47711</v>
          </cell>
          <cell r="H37">
            <v>48985</v>
          </cell>
        </row>
        <row r="38">
          <cell r="B38" t="str">
            <v>Братьев Кашириных №131 (8 стр)</v>
          </cell>
          <cell r="G38">
            <v>46493</v>
          </cell>
          <cell r="H38">
            <v>48012</v>
          </cell>
        </row>
        <row r="39">
          <cell r="B39" t="str">
            <v>Братьев Кашириных №131 (8 стр)</v>
          </cell>
          <cell r="G39">
            <v>21851</v>
          </cell>
          <cell r="H39">
            <v>22503</v>
          </cell>
        </row>
        <row r="40">
          <cell r="B40" t="str">
            <v>Братьев Кашириных №131А</v>
          </cell>
          <cell r="G40">
            <v>50822</v>
          </cell>
          <cell r="H40">
            <v>52297</v>
          </cell>
        </row>
        <row r="41">
          <cell r="B41" t="str">
            <v>Братьев Кашириных №131А (5 стр)</v>
          </cell>
          <cell r="G41">
            <v>48118</v>
          </cell>
          <cell r="H41">
            <v>49623</v>
          </cell>
        </row>
        <row r="42">
          <cell r="B42" t="str">
            <v>Братьев Кашириных №131А (5 стр)</v>
          </cell>
          <cell r="G42">
            <v>48075</v>
          </cell>
          <cell r="H42">
            <v>49554</v>
          </cell>
        </row>
        <row r="43">
          <cell r="B43" t="str">
            <v>Братьев Кашириных №131Б</v>
          </cell>
          <cell r="G43">
            <v>51044</v>
          </cell>
          <cell r="H43">
            <v>52234</v>
          </cell>
        </row>
        <row r="44">
          <cell r="B44" t="str">
            <v>Братьев Кашириных №131Б (2 стр)</v>
          </cell>
          <cell r="G44">
            <v>51511</v>
          </cell>
          <cell r="H44">
            <v>53078</v>
          </cell>
        </row>
        <row r="45">
          <cell r="B45" t="str">
            <v>Братьев Кашириных №131Б (2 стр)</v>
          </cell>
          <cell r="G45">
            <v>53704</v>
          </cell>
          <cell r="H45">
            <v>55261</v>
          </cell>
        </row>
        <row r="46">
          <cell r="B46" t="str">
            <v>Молодогвардейцев №74</v>
          </cell>
          <cell r="G46">
            <v>52824</v>
          </cell>
          <cell r="H46">
            <v>54092</v>
          </cell>
        </row>
        <row r="47">
          <cell r="B47" t="str">
            <v>Чичерина №45</v>
          </cell>
          <cell r="G47">
            <v>41189</v>
          </cell>
          <cell r="H47">
            <v>42276</v>
          </cell>
        </row>
        <row r="48">
          <cell r="B48" t="str">
            <v>Университетская Набережная №60 (15 стр)</v>
          </cell>
          <cell r="G48">
            <v>61420</v>
          </cell>
          <cell r="H48">
            <v>63643</v>
          </cell>
        </row>
        <row r="49">
          <cell r="B49" t="str">
            <v>Университетская Набережная №60 (15 стр)</v>
          </cell>
          <cell r="G49">
            <v>59776</v>
          </cell>
          <cell r="H49">
            <v>61717</v>
          </cell>
        </row>
        <row r="50">
          <cell r="B50" t="str">
            <v>Братьев Кашириных №119 (41 стр)</v>
          </cell>
          <cell r="G50">
            <v>67331</v>
          </cell>
          <cell r="H50">
            <v>69607</v>
          </cell>
        </row>
        <row r="51">
          <cell r="B51" t="str">
            <v>Братьев Кашириных №115 (43 стр)</v>
          </cell>
          <cell r="G51">
            <v>68712</v>
          </cell>
          <cell r="H51">
            <v>70920</v>
          </cell>
        </row>
        <row r="52">
          <cell r="B52" t="str">
            <v>Братьев Кашириных №111 (45 стр)</v>
          </cell>
          <cell r="G52">
            <v>64007</v>
          </cell>
          <cell r="H52">
            <v>66316</v>
          </cell>
        </row>
        <row r="53">
          <cell r="B53" t="str">
            <v>Университетская Набережная №64 (17 стр)</v>
          </cell>
          <cell r="G53">
            <v>52967</v>
          </cell>
          <cell r="H53">
            <v>54892</v>
          </cell>
        </row>
        <row r="54">
          <cell r="B54" t="str">
            <v>Университетская Набережная №64 (17 стр)</v>
          </cell>
          <cell r="G54">
            <v>53322</v>
          </cell>
          <cell r="H54">
            <v>55450</v>
          </cell>
        </row>
        <row r="55">
          <cell r="B55" t="str">
            <v>Молодогвардейцев №76 (51 стр)</v>
          </cell>
          <cell r="G55">
            <v>32886</v>
          </cell>
          <cell r="H55">
            <v>33958</v>
          </cell>
        </row>
        <row r="56">
          <cell r="B56" t="str">
            <v>Молодогвардейцев №76 (51 стр)</v>
          </cell>
          <cell r="G56">
            <v>55437</v>
          </cell>
          <cell r="H56">
            <v>57291</v>
          </cell>
        </row>
        <row r="57">
          <cell r="B57" t="str">
            <v>Наркома Малышева №3 (57 стр)</v>
          </cell>
          <cell r="G57">
            <v>45956</v>
          </cell>
          <cell r="H57">
            <v>47755</v>
          </cell>
        </row>
        <row r="58">
          <cell r="B58" t="str">
            <v>Наркома Малышева №3 (57 стр)</v>
          </cell>
          <cell r="G58">
            <v>25204</v>
          </cell>
          <cell r="H58">
            <v>26131</v>
          </cell>
        </row>
        <row r="59">
          <cell r="B59" t="str">
            <v>Чичерина №43 (20 стр)</v>
          </cell>
          <cell r="G59">
            <v>32040</v>
          </cell>
          <cell r="H59">
            <v>33582</v>
          </cell>
        </row>
        <row r="60">
          <cell r="B60" t="str">
            <v>Чичерина №43 (20 стр)</v>
          </cell>
          <cell r="G60">
            <v>32777</v>
          </cell>
          <cell r="H60">
            <v>34285</v>
          </cell>
        </row>
        <row r="61">
          <cell r="B61" t="str">
            <v>Университетская Набережная №48 (55 стр)</v>
          </cell>
          <cell r="G61">
            <v>50108</v>
          </cell>
          <cell r="H61">
            <v>52435</v>
          </cell>
        </row>
        <row r="62">
          <cell r="B62" t="str">
            <v>40-летия Победы №44 (11 стр)</v>
          </cell>
          <cell r="G62">
            <v>36603</v>
          </cell>
          <cell r="H62">
            <v>38205</v>
          </cell>
        </row>
        <row r="63">
          <cell r="B63" t="str">
            <v>40-летия Победы №52 (12 стр)</v>
          </cell>
          <cell r="G63">
            <v>35595</v>
          </cell>
          <cell r="H63">
            <v>37213</v>
          </cell>
        </row>
        <row r="64">
          <cell r="B64" t="str">
            <v>Университетская Набережная №52 (32 ст)</v>
          </cell>
          <cell r="G64">
            <v>28895</v>
          </cell>
          <cell r="H64">
            <v>30455</v>
          </cell>
        </row>
        <row r="65">
          <cell r="B65" t="str">
            <v>Университетская Набережная №52 (34 ст)</v>
          </cell>
          <cell r="G65">
            <v>29410</v>
          </cell>
          <cell r="H65">
            <v>31053</v>
          </cell>
        </row>
        <row r="66">
          <cell r="B66" t="str">
            <v>Молодогвардейцев №76 (52 стр)</v>
          </cell>
          <cell r="G66">
            <v>18155</v>
          </cell>
          <cell r="H66">
            <v>19327</v>
          </cell>
        </row>
        <row r="67">
          <cell r="B67" t="str">
            <v>Университетская Набережная №44 (53 стр)</v>
          </cell>
          <cell r="G67">
            <v>35929</v>
          </cell>
          <cell r="H67">
            <v>37821</v>
          </cell>
        </row>
        <row r="68">
          <cell r="B68" t="str">
            <v>Наркома Малышева №8 (35 стр)</v>
          </cell>
          <cell r="G68">
            <v>15119</v>
          </cell>
          <cell r="H68">
            <v>16523</v>
          </cell>
        </row>
        <row r="69">
          <cell r="B69" t="str">
            <v>Молодогвардейцев №74 (48 стр)</v>
          </cell>
          <cell r="G69">
            <v>6247</v>
          </cell>
          <cell r="H69">
            <v>6840</v>
          </cell>
        </row>
        <row r="70">
          <cell r="B70" t="str">
            <v>Наркома Малышева №3 (56 стр)</v>
          </cell>
          <cell r="G70">
            <v>4066</v>
          </cell>
          <cell r="H70">
            <v>4626</v>
          </cell>
        </row>
        <row r="71">
          <cell r="B71" t="str">
            <v>Университетская Набережная №105 (110 стр)</v>
          </cell>
          <cell r="G71">
            <v>1351</v>
          </cell>
          <cell r="H71">
            <v>1885</v>
          </cell>
        </row>
        <row r="72">
          <cell r="B72" t="str">
            <v>Университетская Набережная №105 (110 стр)</v>
          </cell>
          <cell r="G72">
            <v>970</v>
          </cell>
          <cell r="H72">
            <v>1284</v>
          </cell>
        </row>
        <row r="73">
          <cell r="B73" t="str">
            <v>Университетская Набережная №105 (95 стр)</v>
          </cell>
          <cell r="G73">
            <v>588</v>
          </cell>
          <cell r="H73">
            <v>918</v>
          </cell>
        </row>
        <row r="74">
          <cell r="B74" t="str">
            <v>Университетская Набережная №105 (95 стр)</v>
          </cell>
          <cell r="G74">
            <v>817</v>
          </cell>
          <cell r="H74">
            <v>1284</v>
          </cell>
        </row>
        <row r="75">
          <cell r="B75" t="str">
            <v>Молодогвардейцев №74 (49 стр)</v>
          </cell>
          <cell r="G75">
            <v>209</v>
          </cell>
          <cell r="H75">
            <v>328</v>
          </cell>
        </row>
        <row r="76">
          <cell r="G76">
            <v>99</v>
          </cell>
          <cell r="H76">
            <v>99</v>
          </cell>
        </row>
        <row r="77">
          <cell r="B77" t="str">
            <v>40-летия Победы №52 (14 стр)</v>
          </cell>
          <cell r="G77">
            <v>335</v>
          </cell>
          <cell r="H77">
            <v>578</v>
          </cell>
        </row>
        <row r="78">
          <cell r="G78">
            <v>33</v>
          </cell>
          <cell r="H78">
            <v>33</v>
          </cell>
        </row>
        <row r="79">
          <cell r="B79" t="str">
            <v>Университетская Набережная №56 (28 стр)</v>
          </cell>
          <cell r="G79">
            <v>492</v>
          </cell>
          <cell r="H79">
            <v>627</v>
          </cell>
        </row>
        <row r="80">
          <cell r="B80" t="str">
            <v>Университетская Набережная №56 (28 стр)</v>
          </cell>
          <cell r="G80">
            <v>33</v>
          </cell>
          <cell r="H80">
            <v>369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topLeftCell="A61" workbookViewId="0">
      <selection activeCell="I19" sqref="I19"/>
    </sheetView>
  </sheetViews>
  <sheetFormatPr defaultRowHeight="12.75"/>
  <cols>
    <col min="1" max="1" width="4.28515625" style="5" customWidth="1"/>
    <col min="2" max="2" width="31" style="6" customWidth="1"/>
    <col min="3" max="3" width="6.7109375" style="4" customWidth="1"/>
    <col min="4" max="4" width="8.7109375" style="4" customWidth="1"/>
    <col min="5" max="6" width="7.85546875" style="4" customWidth="1"/>
    <col min="7" max="7" width="7.28515625" style="4" customWidth="1"/>
    <col min="8" max="8" width="8.28515625" style="4" customWidth="1"/>
    <col min="9" max="9" width="9" style="4" customWidth="1"/>
    <col min="10" max="10" width="9.5703125" style="4" customWidth="1"/>
    <col min="11" max="11" width="9.140625" style="4" customWidth="1"/>
    <col min="12" max="256" width="9.140625" style="4"/>
    <col min="257" max="257" width="4.28515625" style="4" customWidth="1"/>
    <col min="258" max="258" width="31" style="4" customWidth="1"/>
    <col min="259" max="259" width="6.7109375" style="4" customWidth="1"/>
    <col min="260" max="260" width="8.7109375" style="4" customWidth="1"/>
    <col min="261" max="262" width="7.85546875" style="4" customWidth="1"/>
    <col min="263" max="263" width="7.28515625" style="4" customWidth="1"/>
    <col min="264" max="264" width="8.28515625" style="4" customWidth="1"/>
    <col min="265" max="265" width="9" style="4" customWidth="1"/>
    <col min="266" max="266" width="9.5703125" style="4" customWidth="1"/>
    <col min="267" max="267" width="9.140625" style="4" customWidth="1"/>
    <col min="268" max="512" width="9.140625" style="4"/>
    <col min="513" max="513" width="4.28515625" style="4" customWidth="1"/>
    <col min="514" max="514" width="31" style="4" customWidth="1"/>
    <col min="515" max="515" width="6.7109375" style="4" customWidth="1"/>
    <col min="516" max="516" width="8.7109375" style="4" customWidth="1"/>
    <col min="517" max="518" width="7.85546875" style="4" customWidth="1"/>
    <col min="519" max="519" width="7.28515625" style="4" customWidth="1"/>
    <col min="520" max="520" width="8.28515625" style="4" customWidth="1"/>
    <col min="521" max="521" width="9" style="4" customWidth="1"/>
    <col min="522" max="522" width="9.5703125" style="4" customWidth="1"/>
    <col min="523" max="523" width="9.140625" style="4" customWidth="1"/>
    <col min="524" max="768" width="9.140625" style="4"/>
    <col min="769" max="769" width="4.28515625" style="4" customWidth="1"/>
    <col min="770" max="770" width="31" style="4" customWidth="1"/>
    <col min="771" max="771" width="6.7109375" style="4" customWidth="1"/>
    <col min="772" max="772" width="8.7109375" style="4" customWidth="1"/>
    <col min="773" max="774" width="7.85546875" style="4" customWidth="1"/>
    <col min="775" max="775" width="7.28515625" style="4" customWidth="1"/>
    <col min="776" max="776" width="8.28515625" style="4" customWidth="1"/>
    <col min="777" max="777" width="9" style="4" customWidth="1"/>
    <col min="778" max="778" width="9.5703125" style="4" customWidth="1"/>
    <col min="779" max="779" width="9.140625" style="4" customWidth="1"/>
    <col min="780" max="1024" width="9.140625" style="4"/>
    <col min="1025" max="1025" width="4.28515625" style="4" customWidth="1"/>
    <col min="1026" max="1026" width="31" style="4" customWidth="1"/>
    <col min="1027" max="1027" width="6.7109375" style="4" customWidth="1"/>
    <col min="1028" max="1028" width="8.7109375" style="4" customWidth="1"/>
    <col min="1029" max="1030" width="7.85546875" style="4" customWidth="1"/>
    <col min="1031" max="1031" width="7.28515625" style="4" customWidth="1"/>
    <col min="1032" max="1032" width="8.28515625" style="4" customWidth="1"/>
    <col min="1033" max="1033" width="9" style="4" customWidth="1"/>
    <col min="1034" max="1034" width="9.5703125" style="4" customWidth="1"/>
    <col min="1035" max="1035" width="9.140625" style="4" customWidth="1"/>
    <col min="1036" max="1280" width="9.140625" style="4"/>
    <col min="1281" max="1281" width="4.28515625" style="4" customWidth="1"/>
    <col min="1282" max="1282" width="31" style="4" customWidth="1"/>
    <col min="1283" max="1283" width="6.7109375" style="4" customWidth="1"/>
    <col min="1284" max="1284" width="8.7109375" style="4" customWidth="1"/>
    <col min="1285" max="1286" width="7.85546875" style="4" customWidth="1"/>
    <col min="1287" max="1287" width="7.28515625" style="4" customWidth="1"/>
    <col min="1288" max="1288" width="8.28515625" style="4" customWidth="1"/>
    <col min="1289" max="1289" width="9" style="4" customWidth="1"/>
    <col min="1290" max="1290" width="9.5703125" style="4" customWidth="1"/>
    <col min="1291" max="1291" width="9.140625" style="4" customWidth="1"/>
    <col min="1292" max="1536" width="9.140625" style="4"/>
    <col min="1537" max="1537" width="4.28515625" style="4" customWidth="1"/>
    <col min="1538" max="1538" width="31" style="4" customWidth="1"/>
    <col min="1539" max="1539" width="6.7109375" style="4" customWidth="1"/>
    <col min="1540" max="1540" width="8.7109375" style="4" customWidth="1"/>
    <col min="1541" max="1542" width="7.85546875" style="4" customWidth="1"/>
    <col min="1543" max="1543" width="7.28515625" style="4" customWidth="1"/>
    <col min="1544" max="1544" width="8.28515625" style="4" customWidth="1"/>
    <col min="1545" max="1545" width="9" style="4" customWidth="1"/>
    <col min="1546" max="1546" width="9.5703125" style="4" customWidth="1"/>
    <col min="1547" max="1547" width="9.140625" style="4" customWidth="1"/>
    <col min="1548" max="1792" width="9.140625" style="4"/>
    <col min="1793" max="1793" width="4.28515625" style="4" customWidth="1"/>
    <col min="1794" max="1794" width="31" style="4" customWidth="1"/>
    <col min="1795" max="1795" width="6.7109375" style="4" customWidth="1"/>
    <col min="1796" max="1796" width="8.7109375" style="4" customWidth="1"/>
    <col min="1797" max="1798" width="7.85546875" style="4" customWidth="1"/>
    <col min="1799" max="1799" width="7.28515625" style="4" customWidth="1"/>
    <col min="1800" max="1800" width="8.28515625" style="4" customWidth="1"/>
    <col min="1801" max="1801" width="9" style="4" customWidth="1"/>
    <col min="1802" max="1802" width="9.5703125" style="4" customWidth="1"/>
    <col min="1803" max="1803" width="9.140625" style="4" customWidth="1"/>
    <col min="1804" max="2048" width="9.140625" style="4"/>
    <col min="2049" max="2049" width="4.28515625" style="4" customWidth="1"/>
    <col min="2050" max="2050" width="31" style="4" customWidth="1"/>
    <col min="2051" max="2051" width="6.7109375" style="4" customWidth="1"/>
    <col min="2052" max="2052" width="8.7109375" style="4" customWidth="1"/>
    <col min="2053" max="2054" width="7.85546875" style="4" customWidth="1"/>
    <col min="2055" max="2055" width="7.28515625" style="4" customWidth="1"/>
    <col min="2056" max="2056" width="8.28515625" style="4" customWidth="1"/>
    <col min="2057" max="2057" width="9" style="4" customWidth="1"/>
    <col min="2058" max="2058" width="9.5703125" style="4" customWidth="1"/>
    <col min="2059" max="2059" width="9.140625" style="4" customWidth="1"/>
    <col min="2060" max="2304" width="9.140625" style="4"/>
    <col min="2305" max="2305" width="4.28515625" style="4" customWidth="1"/>
    <col min="2306" max="2306" width="31" style="4" customWidth="1"/>
    <col min="2307" max="2307" width="6.7109375" style="4" customWidth="1"/>
    <col min="2308" max="2308" width="8.7109375" style="4" customWidth="1"/>
    <col min="2309" max="2310" width="7.85546875" style="4" customWidth="1"/>
    <col min="2311" max="2311" width="7.28515625" style="4" customWidth="1"/>
    <col min="2312" max="2312" width="8.28515625" style="4" customWidth="1"/>
    <col min="2313" max="2313" width="9" style="4" customWidth="1"/>
    <col min="2314" max="2314" width="9.5703125" style="4" customWidth="1"/>
    <col min="2315" max="2315" width="9.140625" style="4" customWidth="1"/>
    <col min="2316" max="2560" width="9.140625" style="4"/>
    <col min="2561" max="2561" width="4.28515625" style="4" customWidth="1"/>
    <col min="2562" max="2562" width="31" style="4" customWidth="1"/>
    <col min="2563" max="2563" width="6.7109375" style="4" customWidth="1"/>
    <col min="2564" max="2564" width="8.7109375" style="4" customWidth="1"/>
    <col min="2565" max="2566" width="7.85546875" style="4" customWidth="1"/>
    <col min="2567" max="2567" width="7.28515625" style="4" customWidth="1"/>
    <col min="2568" max="2568" width="8.28515625" style="4" customWidth="1"/>
    <col min="2569" max="2569" width="9" style="4" customWidth="1"/>
    <col min="2570" max="2570" width="9.5703125" style="4" customWidth="1"/>
    <col min="2571" max="2571" width="9.140625" style="4" customWidth="1"/>
    <col min="2572" max="2816" width="9.140625" style="4"/>
    <col min="2817" max="2817" width="4.28515625" style="4" customWidth="1"/>
    <col min="2818" max="2818" width="31" style="4" customWidth="1"/>
    <col min="2819" max="2819" width="6.7109375" style="4" customWidth="1"/>
    <col min="2820" max="2820" width="8.7109375" style="4" customWidth="1"/>
    <col min="2821" max="2822" width="7.85546875" style="4" customWidth="1"/>
    <col min="2823" max="2823" width="7.28515625" style="4" customWidth="1"/>
    <col min="2824" max="2824" width="8.28515625" style="4" customWidth="1"/>
    <col min="2825" max="2825" width="9" style="4" customWidth="1"/>
    <col min="2826" max="2826" width="9.5703125" style="4" customWidth="1"/>
    <col min="2827" max="2827" width="9.140625" style="4" customWidth="1"/>
    <col min="2828" max="3072" width="9.140625" style="4"/>
    <col min="3073" max="3073" width="4.28515625" style="4" customWidth="1"/>
    <col min="3074" max="3074" width="31" style="4" customWidth="1"/>
    <col min="3075" max="3075" width="6.7109375" style="4" customWidth="1"/>
    <col min="3076" max="3076" width="8.7109375" style="4" customWidth="1"/>
    <col min="3077" max="3078" width="7.85546875" style="4" customWidth="1"/>
    <col min="3079" max="3079" width="7.28515625" style="4" customWidth="1"/>
    <col min="3080" max="3080" width="8.28515625" style="4" customWidth="1"/>
    <col min="3081" max="3081" width="9" style="4" customWidth="1"/>
    <col min="3082" max="3082" width="9.5703125" style="4" customWidth="1"/>
    <col min="3083" max="3083" width="9.140625" style="4" customWidth="1"/>
    <col min="3084" max="3328" width="9.140625" style="4"/>
    <col min="3329" max="3329" width="4.28515625" style="4" customWidth="1"/>
    <col min="3330" max="3330" width="31" style="4" customWidth="1"/>
    <col min="3331" max="3331" width="6.7109375" style="4" customWidth="1"/>
    <col min="3332" max="3332" width="8.7109375" style="4" customWidth="1"/>
    <col min="3333" max="3334" width="7.85546875" style="4" customWidth="1"/>
    <col min="3335" max="3335" width="7.28515625" style="4" customWidth="1"/>
    <col min="3336" max="3336" width="8.28515625" style="4" customWidth="1"/>
    <col min="3337" max="3337" width="9" style="4" customWidth="1"/>
    <col min="3338" max="3338" width="9.5703125" style="4" customWidth="1"/>
    <col min="3339" max="3339" width="9.140625" style="4" customWidth="1"/>
    <col min="3340" max="3584" width="9.140625" style="4"/>
    <col min="3585" max="3585" width="4.28515625" style="4" customWidth="1"/>
    <col min="3586" max="3586" width="31" style="4" customWidth="1"/>
    <col min="3587" max="3587" width="6.7109375" style="4" customWidth="1"/>
    <col min="3588" max="3588" width="8.7109375" style="4" customWidth="1"/>
    <col min="3589" max="3590" width="7.85546875" style="4" customWidth="1"/>
    <col min="3591" max="3591" width="7.28515625" style="4" customWidth="1"/>
    <col min="3592" max="3592" width="8.28515625" style="4" customWidth="1"/>
    <col min="3593" max="3593" width="9" style="4" customWidth="1"/>
    <col min="3594" max="3594" width="9.5703125" style="4" customWidth="1"/>
    <col min="3595" max="3595" width="9.140625" style="4" customWidth="1"/>
    <col min="3596" max="3840" width="9.140625" style="4"/>
    <col min="3841" max="3841" width="4.28515625" style="4" customWidth="1"/>
    <col min="3842" max="3842" width="31" style="4" customWidth="1"/>
    <col min="3843" max="3843" width="6.7109375" style="4" customWidth="1"/>
    <col min="3844" max="3844" width="8.7109375" style="4" customWidth="1"/>
    <col min="3845" max="3846" width="7.85546875" style="4" customWidth="1"/>
    <col min="3847" max="3847" width="7.28515625" style="4" customWidth="1"/>
    <col min="3848" max="3848" width="8.28515625" style="4" customWidth="1"/>
    <col min="3849" max="3849" width="9" style="4" customWidth="1"/>
    <col min="3850" max="3850" width="9.5703125" style="4" customWidth="1"/>
    <col min="3851" max="3851" width="9.140625" style="4" customWidth="1"/>
    <col min="3852" max="4096" width="9.140625" style="4"/>
    <col min="4097" max="4097" width="4.28515625" style="4" customWidth="1"/>
    <col min="4098" max="4098" width="31" style="4" customWidth="1"/>
    <col min="4099" max="4099" width="6.7109375" style="4" customWidth="1"/>
    <col min="4100" max="4100" width="8.7109375" style="4" customWidth="1"/>
    <col min="4101" max="4102" width="7.85546875" style="4" customWidth="1"/>
    <col min="4103" max="4103" width="7.28515625" style="4" customWidth="1"/>
    <col min="4104" max="4104" width="8.28515625" style="4" customWidth="1"/>
    <col min="4105" max="4105" width="9" style="4" customWidth="1"/>
    <col min="4106" max="4106" width="9.5703125" style="4" customWidth="1"/>
    <col min="4107" max="4107" width="9.140625" style="4" customWidth="1"/>
    <col min="4108" max="4352" width="9.140625" style="4"/>
    <col min="4353" max="4353" width="4.28515625" style="4" customWidth="1"/>
    <col min="4354" max="4354" width="31" style="4" customWidth="1"/>
    <col min="4355" max="4355" width="6.7109375" style="4" customWidth="1"/>
    <col min="4356" max="4356" width="8.7109375" style="4" customWidth="1"/>
    <col min="4357" max="4358" width="7.85546875" style="4" customWidth="1"/>
    <col min="4359" max="4359" width="7.28515625" style="4" customWidth="1"/>
    <col min="4360" max="4360" width="8.28515625" style="4" customWidth="1"/>
    <col min="4361" max="4361" width="9" style="4" customWidth="1"/>
    <col min="4362" max="4362" width="9.5703125" style="4" customWidth="1"/>
    <col min="4363" max="4363" width="9.140625" style="4" customWidth="1"/>
    <col min="4364" max="4608" width="9.140625" style="4"/>
    <col min="4609" max="4609" width="4.28515625" style="4" customWidth="1"/>
    <col min="4610" max="4610" width="31" style="4" customWidth="1"/>
    <col min="4611" max="4611" width="6.7109375" style="4" customWidth="1"/>
    <col min="4612" max="4612" width="8.7109375" style="4" customWidth="1"/>
    <col min="4613" max="4614" width="7.85546875" style="4" customWidth="1"/>
    <col min="4615" max="4615" width="7.28515625" style="4" customWidth="1"/>
    <col min="4616" max="4616" width="8.28515625" style="4" customWidth="1"/>
    <col min="4617" max="4617" width="9" style="4" customWidth="1"/>
    <col min="4618" max="4618" width="9.5703125" style="4" customWidth="1"/>
    <col min="4619" max="4619" width="9.140625" style="4" customWidth="1"/>
    <col min="4620" max="4864" width="9.140625" style="4"/>
    <col min="4865" max="4865" width="4.28515625" style="4" customWidth="1"/>
    <col min="4866" max="4866" width="31" style="4" customWidth="1"/>
    <col min="4867" max="4867" width="6.7109375" style="4" customWidth="1"/>
    <col min="4868" max="4868" width="8.7109375" style="4" customWidth="1"/>
    <col min="4869" max="4870" width="7.85546875" style="4" customWidth="1"/>
    <col min="4871" max="4871" width="7.28515625" style="4" customWidth="1"/>
    <col min="4872" max="4872" width="8.28515625" style="4" customWidth="1"/>
    <col min="4873" max="4873" width="9" style="4" customWidth="1"/>
    <col min="4874" max="4874" width="9.5703125" style="4" customWidth="1"/>
    <col min="4875" max="4875" width="9.140625" style="4" customWidth="1"/>
    <col min="4876" max="5120" width="9.140625" style="4"/>
    <col min="5121" max="5121" width="4.28515625" style="4" customWidth="1"/>
    <col min="5122" max="5122" width="31" style="4" customWidth="1"/>
    <col min="5123" max="5123" width="6.7109375" style="4" customWidth="1"/>
    <col min="5124" max="5124" width="8.7109375" style="4" customWidth="1"/>
    <col min="5125" max="5126" width="7.85546875" style="4" customWidth="1"/>
    <col min="5127" max="5127" width="7.28515625" style="4" customWidth="1"/>
    <col min="5128" max="5128" width="8.28515625" style="4" customWidth="1"/>
    <col min="5129" max="5129" width="9" style="4" customWidth="1"/>
    <col min="5130" max="5130" width="9.5703125" style="4" customWidth="1"/>
    <col min="5131" max="5131" width="9.140625" style="4" customWidth="1"/>
    <col min="5132" max="5376" width="9.140625" style="4"/>
    <col min="5377" max="5377" width="4.28515625" style="4" customWidth="1"/>
    <col min="5378" max="5378" width="31" style="4" customWidth="1"/>
    <col min="5379" max="5379" width="6.7109375" style="4" customWidth="1"/>
    <col min="5380" max="5380" width="8.7109375" style="4" customWidth="1"/>
    <col min="5381" max="5382" width="7.85546875" style="4" customWidth="1"/>
    <col min="5383" max="5383" width="7.28515625" style="4" customWidth="1"/>
    <col min="5384" max="5384" width="8.28515625" style="4" customWidth="1"/>
    <col min="5385" max="5385" width="9" style="4" customWidth="1"/>
    <col min="5386" max="5386" width="9.5703125" style="4" customWidth="1"/>
    <col min="5387" max="5387" width="9.140625" style="4" customWidth="1"/>
    <col min="5388" max="5632" width="9.140625" style="4"/>
    <col min="5633" max="5633" width="4.28515625" style="4" customWidth="1"/>
    <col min="5634" max="5634" width="31" style="4" customWidth="1"/>
    <col min="5635" max="5635" width="6.7109375" style="4" customWidth="1"/>
    <col min="5636" max="5636" width="8.7109375" style="4" customWidth="1"/>
    <col min="5637" max="5638" width="7.85546875" style="4" customWidth="1"/>
    <col min="5639" max="5639" width="7.28515625" style="4" customWidth="1"/>
    <col min="5640" max="5640" width="8.28515625" style="4" customWidth="1"/>
    <col min="5641" max="5641" width="9" style="4" customWidth="1"/>
    <col min="5642" max="5642" width="9.5703125" style="4" customWidth="1"/>
    <col min="5643" max="5643" width="9.140625" style="4" customWidth="1"/>
    <col min="5644" max="5888" width="9.140625" style="4"/>
    <col min="5889" max="5889" width="4.28515625" style="4" customWidth="1"/>
    <col min="5890" max="5890" width="31" style="4" customWidth="1"/>
    <col min="5891" max="5891" width="6.7109375" style="4" customWidth="1"/>
    <col min="5892" max="5892" width="8.7109375" style="4" customWidth="1"/>
    <col min="5893" max="5894" width="7.85546875" style="4" customWidth="1"/>
    <col min="5895" max="5895" width="7.28515625" style="4" customWidth="1"/>
    <col min="5896" max="5896" width="8.28515625" style="4" customWidth="1"/>
    <col min="5897" max="5897" width="9" style="4" customWidth="1"/>
    <col min="5898" max="5898" width="9.5703125" style="4" customWidth="1"/>
    <col min="5899" max="5899" width="9.140625" style="4" customWidth="1"/>
    <col min="5900" max="6144" width="9.140625" style="4"/>
    <col min="6145" max="6145" width="4.28515625" style="4" customWidth="1"/>
    <col min="6146" max="6146" width="31" style="4" customWidth="1"/>
    <col min="6147" max="6147" width="6.7109375" style="4" customWidth="1"/>
    <col min="6148" max="6148" width="8.7109375" style="4" customWidth="1"/>
    <col min="6149" max="6150" width="7.85546875" style="4" customWidth="1"/>
    <col min="6151" max="6151" width="7.28515625" style="4" customWidth="1"/>
    <col min="6152" max="6152" width="8.28515625" style="4" customWidth="1"/>
    <col min="6153" max="6153" width="9" style="4" customWidth="1"/>
    <col min="6154" max="6154" width="9.5703125" style="4" customWidth="1"/>
    <col min="6155" max="6155" width="9.140625" style="4" customWidth="1"/>
    <col min="6156" max="6400" width="9.140625" style="4"/>
    <col min="6401" max="6401" width="4.28515625" style="4" customWidth="1"/>
    <col min="6402" max="6402" width="31" style="4" customWidth="1"/>
    <col min="6403" max="6403" width="6.7109375" style="4" customWidth="1"/>
    <col min="6404" max="6404" width="8.7109375" style="4" customWidth="1"/>
    <col min="6405" max="6406" width="7.85546875" style="4" customWidth="1"/>
    <col min="6407" max="6407" width="7.28515625" style="4" customWidth="1"/>
    <col min="6408" max="6408" width="8.28515625" style="4" customWidth="1"/>
    <col min="6409" max="6409" width="9" style="4" customWidth="1"/>
    <col min="6410" max="6410" width="9.5703125" style="4" customWidth="1"/>
    <col min="6411" max="6411" width="9.140625" style="4" customWidth="1"/>
    <col min="6412" max="6656" width="9.140625" style="4"/>
    <col min="6657" max="6657" width="4.28515625" style="4" customWidth="1"/>
    <col min="6658" max="6658" width="31" style="4" customWidth="1"/>
    <col min="6659" max="6659" width="6.7109375" style="4" customWidth="1"/>
    <col min="6660" max="6660" width="8.7109375" style="4" customWidth="1"/>
    <col min="6661" max="6662" width="7.85546875" style="4" customWidth="1"/>
    <col min="6663" max="6663" width="7.28515625" style="4" customWidth="1"/>
    <col min="6664" max="6664" width="8.28515625" style="4" customWidth="1"/>
    <col min="6665" max="6665" width="9" style="4" customWidth="1"/>
    <col min="6666" max="6666" width="9.5703125" style="4" customWidth="1"/>
    <col min="6667" max="6667" width="9.140625" style="4" customWidth="1"/>
    <col min="6668" max="6912" width="9.140625" style="4"/>
    <col min="6913" max="6913" width="4.28515625" style="4" customWidth="1"/>
    <col min="6914" max="6914" width="31" style="4" customWidth="1"/>
    <col min="6915" max="6915" width="6.7109375" style="4" customWidth="1"/>
    <col min="6916" max="6916" width="8.7109375" style="4" customWidth="1"/>
    <col min="6917" max="6918" width="7.85546875" style="4" customWidth="1"/>
    <col min="6919" max="6919" width="7.28515625" style="4" customWidth="1"/>
    <col min="6920" max="6920" width="8.28515625" style="4" customWidth="1"/>
    <col min="6921" max="6921" width="9" style="4" customWidth="1"/>
    <col min="6922" max="6922" width="9.5703125" style="4" customWidth="1"/>
    <col min="6923" max="6923" width="9.140625" style="4" customWidth="1"/>
    <col min="6924" max="7168" width="9.140625" style="4"/>
    <col min="7169" max="7169" width="4.28515625" style="4" customWidth="1"/>
    <col min="7170" max="7170" width="31" style="4" customWidth="1"/>
    <col min="7171" max="7171" width="6.7109375" style="4" customWidth="1"/>
    <col min="7172" max="7172" width="8.7109375" style="4" customWidth="1"/>
    <col min="7173" max="7174" width="7.85546875" style="4" customWidth="1"/>
    <col min="7175" max="7175" width="7.28515625" style="4" customWidth="1"/>
    <col min="7176" max="7176" width="8.28515625" style="4" customWidth="1"/>
    <col min="7177" max="7177" width="9" style="4" customWidth="1"/>
    <col min="7178" max="7178" width="9.5703125" style="4" customWidth="1"/>
    <col min="7179" max="7179" width="9.140625" style="4" customWidth="1"/>
    <col min="7180" max="7424" width="9.140625" style="4"/>
    <col min="7425" max="7425" width="4.28515625" style="4" customWidth="1"/>
    <col min="7426" max="7426" width="31" style="4" customWidth="1"/>
    <col min="7427" max="7427" width="6.7109375" style="4" customWidth="1"/>
    <col min="7428" max="7428" width="8.7109375" style="4" customWidth="1"/>
    <col min="7429" max="7430" width="7.85546875" style="4" customWidth="1"/>
    <col min="7431" max="7431" width="7.28515625" style="4" customWidth="1"/>
    <col min="7432" max="7432" width="8.28515625" style="4" customWidth="1"/>
    <col min="7433" max="7433" width="9" style="4" customWidth="1"/>
    <col min="7434" max="7434" width="9.5703125" style="4" customWidth="1"/>
    <col min="7435" max="7435" width="9.140625" style="4" customWidth="1"/>
    <col min="7436" max="7680" width="9.140625" style="4"/>
    <col min="7681" max="7681" width="4.28515625" style="4" customWidth="1"/>
    <col min="7682" max="7682" width="31" style="4" customWidth="1"/>
    <col min="7683" max="7683" width="6.7109375" style="4" customWidth="1"/>
    <col min="7684" max="7684" width="8.7109375" style="4" customWidth="1"/>
    <col min="7685" max="7686" width="7.85546875" style="4" customWidth="1"/>
    <col min="7687" max="7687" width="7.28515625" style="4" customWidth="1"/>
    <col min="7688" max="7688" width="8.28515625" style="4" customWidth="1"/>
    <col min="7689" max="7689" width="9" style="4" customWidth="1"/>
    <col min="7690" max="7690" width="9.5703125" style="4" customWidth="1"/>
    <col min="7691" max="7691" width="9.140625" style="4" customWidth="1"/>
    <col min="7692" max="7936" width="9.140625" style="4"/>
    <col min="7937" max="7937" width="4.28515625" style="4" customWidth="1"/>
    <col min="7938" max="7938" width="31" style="4" customWidth="1"/>
    <col min="7939" max="7939" width="6.7109375" style="4" customWidth="1"/>
    <col min="7940" max="7940" width="8.7109375" style="4" customWidth="1"/>
    <col min="7941" max="7942" width="7.85546875" style="4" customWidth="1"/>
    <col min="7943" max="7943" width="7.28515625" style="4" customWidth="1"/>
    <col min="7944" max="7944" width="8.28515625" style="4" customWidth="1"/>
    <col min="7945" max="7945" width="9" style="4" customWidth="1"/>
    <col min="7946" max="7946" width="9.5703125" style="4" customWidth="1"/>
    <col min="7947" max="7947" width="9.140625" style="4" customWidth="1"/>
    <col min="7948" max="8192" width="9.140625" style="4"/>
    <col min="8193" max="8193" width="4.28515625" style="4" customWidth="1"/>
    <col min="8194" max="8194" width="31" style="4" customWidth="1"/>
    <col min="8195" max="8195" width="6.7109375" style="4" customWidth="1"/>
    <col min="8196" max="8196" width="8.7109375" style="4" customWidth="1"/>
    <col min="8197" max="8198" width="7.85546875" style="4" customWidth="1"/>
    <col min="8199" max="8199" width="7.28515625" style="4" customWidth="1"/>
    <col min="8200" max="8200" width="8.28515625" style="4" customWidth="1"/>
    <col min="8201" max="8201" width="9" style="4" customWidth="1"/>
    <col min="8202" max="8202" width="9.5703125" style="4" customWidth="1"/>
    <col min="8203" max="8203" width="9.140625" style="4" customWidth="1"/>
    <col min="8204" max="8448" width="9.140625" style="4"/>
    <col min="8449" max="8449" width="4.28515625" style="4" customWidth="1"/>
    <col min="8450" max="8450" width="31" style="4" customWidth="1"/>
    <col min="8451" max="8451" width="6.7109375" style="4" customWidth="1"/>
    <col min="8452" max="8452" width="8.7109375" style="4" customWidth="1"/>
    <col min="8453" max="8454" width="7.85546875" style="4" customWidth="1"/>
    <col min="8455" max="8455" width="7.28515625" style="4" customWidth="1"/>
    <col min="8456" max="8456" width="8.28515625" style="4" customWidth="1"/>
    <col min="8457" max="8457" width="9" style="4" customWidth="1"/>
    <col min="8458" max="8458" width="9.5703125" style="4" customWidth="1"/>
    <col min="8459" max="8459" width="9.140625" style="4" customWidth="1"/>
    <col min="8460" max="8704" width="9.140625" style="4"/>
    <col min="8705" max="8705" width="4.28515625" style="4" customWidth="1"/>
    <col min="8706" max="8706" width="31" style="4" customWidth="1"/>
    <col min="8707" max="8707" width="6.7109375" style="4" customWidth="1"/>
    <col min="8708" max="8708" width="8.7109375" style="4" customWidth="1"/>
    <col min="8709" max="8710" width="7.85546875" style="4" customWidth="1"/>
    <col min="8711" max="8711" width="7.28515625" style="4" customWidth="1"/>
    <col min="8712" max="8712" width="8.28515625" style="4" customWidth="1"/>
    <col min="8713" max="8713" width="9" style="4" customWidth="1"/>
    <col min="8714" max="8714" width="9.5703125" style="4" customWidth="1"/>
    <col min="8715" max="8715" width="9.140625" style="4" customWidth="1"/>
    <col min="8716" max="8960" width="9.140625" style="4"/>
    <col min="8961" max="8961" width="4.28515625" style="4" customWidth="1"/>
    <col min="8962" max="8962" width="31" style="4" customWidth="1"/>
    <col min="8963" max="8963" width="6.7109375" style="4" customWidth="1"/>
    <col min="8964" max="8964" width="8.7109375" style="4" customWidth="1"/>
    <col min="8965" max="8966" width="7.85546875" style="4" customWidth="1"/>
    <col min="8967" max="8967" width="7.28515625" style="4" customWidth="1"/>
    <col min="8968" max="8968" width="8.28515625" style="4" customWidth="1"/>
    <col min="8969" max="8969" width="9" style="4" customWidth="1"/>
    <col min="8970" max="8970" width="9.5703125" style="4" customWidth="1"/>
    <col min="8971" max="8971" width="9.140625" style="4" customWidth="1"/>
    <col min="8972" max="9216" width="9.140625" style="4"/>
    <col min="9217" max="9217" width="4.28515625" style="4" customWidth="1"/>
    <col min="9218" max="9218" width="31" style="4" customWidth="1"/>
    <col min="9219" max="9219" width="6.7109375" style="4" customWidth="1"/>
    <col min="9220" max="9220" width="8.7109375" style="4" customWidth="1"/>
    <col min="9221" max="9222" width="7.85546875" style="4" customWidth="1"/>
    <col min="9223" max="9223" width="7.28515625" style="4" customWidth="1"/>
    <col min="9224" max="9224" width="8.28515625" style="4" customWidth="1"/>
    <col min="9225" max="9225" width="9" style="4" customWidth="1"/>
    <col min="9226" max="9226" width="9.5703125" style="4" customWidth="1"/>
    <col min="9227" max="9227" width="9.140625" style="4" customWidth="1"/>
    <col min="9228" max="9472" width="9.140625" style="4"/>
    <col min="9473" max="9473" width="4.28515625" style="4" customWidth="1"/>
    <col min="9474" max="9474" width="31" style="4" customWidth="1"/>
    <col min="9475" max="9475" width="6.7109375" style="4" customWidth="1"/>
    <col min="9476" max="9476" width="8.7109375" style="4" customWidth="1"/>
    <col min="9477" max="9478" width="7.85546875" style="4" customWidth="1"/>
    <col min="9479" max="9479" width="7.28515625" style="4" customWidth="1"/>
    <col min="9480" max="9480" width="8.28515625" style="4" customWidth="1"/>
    <col min="9481" max="9481" width="9" style="4" customWidth="1"/>
    <col min="9482" max="9482" width="9.5703125" style="4" customWidth="1"/>
    <col min="9483" max="9483" width="9.140625" style="4" customWidth="1"/>
    <col min="9484" max="9728" width="9.140625" style="4"/>
    <col min="9729" max="9729" width="4.28515625" style="4" customWidth="1"/>
    <col min="9730" max="9730" width="31" style="4" customWidth="1"/>
    <col min="9731" max="9731" width="6.7109375" style="4" customWidth="1"/>
    <col min="9732" max="9732" width="8.7109375" style="4" customWidth="1"/>
    <col min="9733" max="9734" width="7.85546875" style="4" customWidth="1"/>
    <col min="9735" max="9735" width="7.28515625" style="4" customWidth="1"/>
    <col min="9736" max="9736" width="8.28515625" style="4" customWidth="1"/>
    <col min="9737" max="9737" width="9" style="4" customWidth="1"/>
    <col min="9738" max="9738" width="9.5703125" style="4" customWidth="1"/>
    <col min="9739" max="9739" width="9.140625" style="4" customWidth="1"/>
    <col min="9740" max="9984" width="9.140625" style="4"/>
    <col min="9985" max="9985" width="4.28515625" style="4" customWidth="1"/>
    <col min="9986" max="9986" width="31" style="4" customWidth="1"/>
    <col min="9987" max="9987" width="6.7109375" style="4" customWidth="1"/>
    <col min="9988" max="9988" width="8.7109375" style="4" customWidth="1"/>
    <col min="9989" max="9990" width="7.85546875" style="4" customWidth="1"/>
    <col min="9991" max="9991" width="7.28515625" style="4" customWidth="1"/>
    <col min="9992" max="9992" width="8.28515625" style="4" customWidth="1"/>
    <col min="9993" max="9993" width="9" style="4" customWidth="1"/>
    <col min="9994" max="9994" width="9.5703125" style="4" customWidth="1"/>
    <col min="9995" max="9995" width="9.140625" style="4" customWidth="1"/>
    <col min="9996" max="10240" width="9.140625" style="4"/>
    <col min="10241" max="10241" width="4.28515625" style="4" customWidth="1"/>
    <col min="10242" max="10242" width="31" style="4" customWidth="1"/>
    <col min="10243" max="10243" width="6.7109375" style="4" customWidth="1"/>
    <col min="10244" max="10244" width="8.7109375" style="4" customWidth="1"/>
    <col min="10245" max="10246" width="7.85546875" style="4" customWidth="1"/>
    <col min="10247" max="10247" width="7.28515625" style="4" customWidth="1"/>
    <col min="10248" max="10248" width="8.28515625" style="4" customWidth="1"/>
    <col min="10249" max="10249" width="9" style="4" customWidth="1"/>
    <col min="10250" max="10250" width="9.5703125" style="4" customWidth="1"/>
    <col min="10251" max="10251" width="9.140625" style="4" customWidth="1"/>
    <col min="10252" max="10496" width="9.140625" style="4"/>
    <col min="10497" max="10497" width="4.28515625" style="4" customWidth="1"/>
    <col min="10498" max="10498" width="31" style="4" customWidth="1"/>
    <col min="10499" max="10499" width="6.7109375" style="4" customWidth="1"/>
    <col min="10500" max="10500" width="8.7109375" style="4" customWidth="1"/>
    <col min="10501" max="10502" width="7.85546875" style="4" customWidth="1"/>
    <col min="10503" max="10503" width="7.28515625" style="4" customWidth="1"/>
    <col min="10504" max="10504" width="8.28515625" style="4" customWidth="1"/>
    <col min="10505" max="10505" width="9" style="4" customWidth="1"/>
    <col min="10506" max="10506" width="9.5703125" style="4" customWidth="1"/>
    <col min="10507" max="10507" width="9.140625" style="4" customWidth="1"/>
    <col min="10508" max="10752" width="9.140625" style="4"/>
    <col min="10753" max="10753" width="4.28515625" style="4" customWidth="1"/>
    <col min="10754" max="10754" width="31" style="4" customWidth="1"/>
    <col min="10755" max="10755" width="6.7109375" style="4" customWidth="1"/>
    <col min="10756" max="10756" width="8.7109375" style="4" customWidth="1"/>
    <col min="10757" max="10758" width="7.85546875" style="4" customWidth="1"/>
    <col min="10759" max="10759" width="7.28515625" style="4" customWidth="1"/>
    <col min="10760" max="10760" width="8.28515625" style="4" customWidth="1"/>
    <col min="10761" max="10761" width="9" style="4" customWidth="1"/>
    <col min="10762" max="10762" width="9.5703125" style="4" customWidth="1"/>
    <col min="10763" max="10763" width="9.140625" style="4" customWidth="1"/>
    <col min="10764" max="11008" width="9.140625" style="4"/>
    <col min="11009" max="11009" width="4.28515625" style="4" customWidth="1"/>
    <col min="11010" max="11010" width="31" style="4" customWidth="1"/>
    <col min="11011" max="11011" width="6.7109375" style="4" customWidth="1"/>
    <col min="11012" max="11012" width="8.7109375" style="4" customWidth="1"/>
    <col min="11013" max="11014" width="7.85546875" style="4" customWidth="1"/>
    <col min="11015" max="11015" width="7.28515625" style="4" customWidth="1"/>
    <col min="11016" max="11016" width="8.28515625" style="4" customWidth="1"/>
    <col min="11017" max="11017" width="9" style="4" customWidth="1"/>
    <col min="11018" max="11018" width="9.5703125" style="4" customWidth="1"/>
    <col min="11019" max="11019" width="9.140625" style="4" customWidth="1"/>
    <col min="11020" max="11264" width="9.140625" style="4"/>
    <col min="11265" max="11265" width="4.28515625" style="4" customWidth="1"/>
    <col min="11266" max="11266" width="31" style="4" customWidth="1"/>
    <col min="11267" max="11267" width="6.7109375" style="4" customWidth="1"/>
    <col min="11268" max="11268" width="8.7109375" style="4" customWidth="1"/>
    <col min="11269" max="11270" width="7.85546875" style="4" customWidth="1"/>
    <col min="11271" max="11271" width="7.28515625" style="4" customWidth="1"/>
    <col min="11272" max="11272" width="8.28515625" style="4" customWidth="1"/>
    <col min="11273" max="11273" width="9" style="4" customWidth="1"/>
    <col min="11274" max="11274" width="9.5703125" style="4" customWidth="1"/>
    <col min="11275" max="11275" width="9.140625" style="4" customWidth="1"/>
    <col min="11276" max="11520" width="9.140625" style="4"/>
    <col min="11521" max="11521" width="4.28515625" style="4" customWidth="1"/>
    <col min="11522" max="11522" width="31" style="4" customWidth="1"/>
    <col min="11523" max="11523" width="6.7109375" style="4" customWidth="1"/>
    <col min="11524" max="11524" width="8.7109375" style="4" customWidth="1"/>
    <col min="11525" max="11526" width="7.85546875" style="4" customWidth="1"/>
    <col min="11527" max="11527" width="7.28515625" style="4" customWidth="1"/>
    <col min="11528" max="11528" width="8.28515625" style="4" customWidth="1"/>
    <col min="11529" max="11529" width="9" style="4" customWidth="1"/>
    <col min="11530" max="11530" width="9.5703125" style="4" customWidth="1"/>
    <col min="11531" max="11531" width="9.140625" style="4" customWidth="1"/>
    <col min="11532" max="11776" width="9.140625" style="4"/>
    <col min="11777" max="11777" width="4.28515625" style="4" customWidth="1"/>
    <col min="11778" max="11778" width="31" style="4" customWidth="1"/>
    <col min="11779" max="11779" width="6.7109375" style="4" customWidth="1"/>
    <col min="11780" max="11780" width="8.7109375" style="4" customWidth="1"/>
    <col min="11781" max="11782" width="7.85546875" style="4" customWidth="1"/>
    <col min="11783" max="11783" width="7.28515625" style="4" customWidth="1"/>
    <col min="11784" max="11784" width="8.28515625" style="4" customWidth="1"/>
    <col min="11785" max="11785" width="9" style="4" customWidth="1"/>
    <col min="11786" max="11786" width="9.5703125" style="4" customWidth="1"/>
    <col min="11787" max="11787" width="9.140625" style="4" customWidth="1"/>
    <col min="11788" max="12032" width="9.140625" style="4"/>
    <col min="12033" max="12033" width="4.28515625" style="4" customWidth="1"/>
    <col min="12034" max="12034" width="31" style="4" customWidth="1"/>
    <col min="12035" max="12035" width="6.7109375" style="4" customWidth="1"/>
    <col min="12036" max="12036" width="8.7109375" style="4" customWidth="1"/>
    <col min="12037" max="12038" width="7.85546875" style="4" customWidth="1"/>
    <col min="12039" max="12039" width="7.28515625" style="4" customWidth="1"/>
    <col min="12040" max="12040" width="8.28515625" style="4" customWidth="1"/>
    <col min="12041" max="12041" width="9" style="4" customWidth="1"/>
    <col min="12042" max="12042" width="9.5703125" style="4" customWidth="1"/>
    <col min="12043" max="12043" width="9.140625" style="4" customWidth="1"/>
    <col min="12044" max="12288" width="9.140625" style="4"/>
    <col min="12289" max="12289" width="4.28515625" style="4" customWidth="1"/>
    <col min="12290" max="12290" width="31" style="4" customWidth="1"/>
    <col min="12291" max="12291" width="6.7109375" style="4" customWidth="1"/>
    <col min="12292" max="12292" width="8.7109375" style="4" customWidth="1"/>
    <col min="12293" max="12294" width="7.85546875" style="4" customWidth="1"/>
    <col min="12295" max="12295" width="7.28515625" style="4" customWidth="1"/>
    <col min="12296" max="12296" width="8.28515625" style="4" customWidth="1"/>
    <col min="12297" max="12297" width="9" style="4" customWidth="1"/>
    <col min="12298" max="12298" width="9.5703125" style="4" customWidth="1"/>
    <col min="12299" max="12299" width="9.140625" style="4" customWidth="1"/>
    <col min="12300" max="12544" width="9.140625" style="4"/>
    <col min="12545" max="12545" width="4.28515625" style="4" customWidth="1"/>
    <col min="12546" max="12546" width="31" style="4" customWidth="1"/>
    <col min="12547" max="12547" width="6.7109375" style="4" customWidth="1"/>
    <col min="12548" max="12548" width="8.7109375" style="4" customWidth="1"/>
    <col min="12549" max="12550" width="7.85546875" style="4" customWidth="1"/>
    <col min="12551" max="12551" width="7.28515625" style="4" customWidth="1"/>
    <col min="12552" max="12552" width="8.28515625" style="4" customWidth="1"/>
    <col min="12553" max="12553" width="9" style="4" customWidth="1"/>
    <col min="12554" max="12554" width="9.5703125" style="4" customWidth="1"/>
    <col min="12555" max="12555" width="9.140625" style="4" customWidth="1"/>
    <col min="12556" max="12800" width="9.140625" style="4"/>
    <col min="12801" max="12801" width="4.28515625" style="4" customWidth="1"/>
    <col min="12802" max="12802" width="31" style="4" customWidth="1"/>
    <col min="12803" max="12803" width="6.7109375" style="4" customWidth="1"/>
    <col min="12804" max="12804" width="8.7109375" style="4" customWidth="1"/>
    <col min="12805" max="12806" width="7.85546875" style="4" customWidth="1"/>
    <col min="12807" max="12807" width="7.28515625" style="4" customWidth="1"/>
    <col min="12808" max="12808" width="8.28515625" style="4" customWidth="1"/>
    <col min="12809" max="12809" width="9" style="4" customWidth="1"/>
    <col min="12810" max="12810" width="9.5703125" style="4" customWidth="1"/>
    <col min="12811" max="12811" width="9.140625" style="4" customWidth="1"/>
    <col min="12812" max="13056" width="9.140625" style="4"/>
    <col min="13057" max="13057" width="4.28515625" style="4" customWidth="1"/>
    <col min="13058" max="13058" width="31" style="4" customWidth="1"/>
    <col min="13059" max="13059" width="6.7109375" style="4" customWidth="1"/>
    <col min="13060" max="13060" width="8.7109375" style="4" customWidth="1"/>
    <col min="13061" max="13062" width="7.85546875" style="4" customWidth="1"/>
    <col min="13063" max="13063" width="7.28515625" style="4" customWidth="1"/>
    <col min="13064" max="13064" width="8.28515625" style="4" customWidth="1"/>
    <col min="13065" max="13065" width="9" style="4" customWidth="1"/>
    <col min="13066" max="13066" width="9.5703125" style="4" customWidth="1"/>
    <col min="13067" max="13067" width="9.140625" style="4" customWidth="1"/>
    <col min="13068" max="13312" width="9.140625" style="4"/>
    <col min="13313" max="13313" width="4.28515625" style="4" customWidth="1"/>
    <col min="13314" max="13314" width="31" style="4" customWidth="1"/>
    <col min="13315" max="13315" width="6.7109375" style="4" customWidth="1"/>
    <col min="13316" max="13316" width="8.7109375" style="4" customWidth="1"/>
    <col min="13317" max="13318" width="7.85546875" style="4" customWidth="1"/>
    <col min="13319" max="13319" width="7.28515625" style="4" customWidth="1"/>
    <col min="13320" max="13320" width="8.28515625" style="4" customWidth="1"/>
    <col min="13321" max="13321" width="9" style="4" customWidth="1"/>
    <col min="13322" max="13322" width="9.5703125" style="4" customWidth="1"/>
    <col min="13323" max="13323" width="9.140625" style="4" customWidth="1"/>
    <col min="13324" max="13568" width="9.140625" style="4"/>
    <col min="13569" max="13569" width="4.28515625" style="4" customWidth="1"/>
    <col min="13570" max="13570" width="31" style="4" customWidth="1"/>
    <col min="13571" max="13571" width="6.7109375" style="4" customWidth="1"/>
    <col min="13572" max="13572" width="8.7109375" style="4" customWidth="1"/>
    <col min="13573" max="13574" width="7.85546875" style="4" customWidth="1"/>
    <col min="13575" max="13575" width="7.28515625" style="4" customWidth="1"/>
    <col min="13576" max="13576" width="8.28515625" style="4" customWidth="1"/>
    <col min="13577" max="13577" width="9" style="4" customWidth="1"/>
    <col min="13578" max="13578" width="9.5703125" style="4" customWidth="1"/>
    <col min="13579" max="13579" width="9.140625" style="4" customWidth="1"/>
    <col min="13580" max="13824" width="9.140625" style="4"/>
    <col min="13825" max="13825" width="4.28515625" style="4" customWidth="1"/>
    <col min="13826" max="13826" width="31" style="4" customWidth="1"/>
    <col min="13827" max="13827" width="6.7109375" style="4" customWidth="1"/>
    <col min="13828" max="13828" width="8.7109375" style="4" customWidth="1"/>
    <col min="13829" max="13830" width="7.85546875" style="4" customWidth="1"/>
    <col min="13831" max="13831" width="7.28515625" style="4" customWidth="1"/>
    <col min="13832" max="13832" width="8.28515625" style="4" customWidth="1"/>
    <col min="13833" max="13833" width="9" style="4" customWidth="1"/>
    <col min="13834" max="13834" width="9.5703125" style="4" customWidth="1"/>
    <col min="13835" max="13835" width="9.140625" style="4" customWidth="1"/>
    <col min="13836" max="14080" width="9.140625" style="4"/>
    <col min="14081" max="14081" width="4.28515625" style="4" customWidth="1"/>
    <col min="14082" max="14082" width="31" style="4" customWidth="1"/>
    <col min="14083" max="14083" width="6.7109375" style="4" customWidth="1"/>
    <col min="14084" max="14084" width="8.7109375" style="4" customWidth="1"/>
    <col min="14085" max="14086" width="7.85546875" style="4" customWidth="1"/>
    <col min="14087" max="14087" width="7.28515625" style="4" customWidth="1"/>
    <col min="14088" max="14088" width="8.28515625" style="4" customWidth="1"/>
    <col min="14089" max="14089" width="9" style="4" customWidth="1"/>
    <col min="14090" max="14090" width="9.5703125" style="4" customWidth="1"/>
    <col min="14091" max="14091" width="9.140625" style="4" customWidth="1"/>
    <col min="14092" max="14336" width="9.140625" style="4"/>
    <col min="14337" max="14337" width="4.28515625" style="4" customWidth="1"/>
    <col min="14338" max="14338" width="31" style="4" customWidth="1"/>
    <col min="14339" max="14339" width="6.7109375" style="4" customWidth="1"/>
    <col min="14340" max="14340" width="8.7109375" style="4" customWidth="1"/>
    <col min="14341" max="14342" width="7.85546875" style="4" customWidth="1"/>
    <col min="14343" max="14343" width="7.28515625" style="4" customWidth="1"/>
    <col min="14344" max="14344" width="8.28515625" style="4" customWidth="1"/>
    <col min="14345" max="14345" width="9" style="4" customWidth="1"/>
    <col min="14346" max="14346" width="9.5703125" style="4" customWidth="1"/>
    <col min="14347" max="14347" width="9.140625" style="4" customWidth="1"/>
    <col min="14348" max="14592" width="9.140625" style="4"/>
    <col min="14593" max="14593" width="4.28515625" style="4" customWidth="1"/>
    <col min="14594" max="14594" width="31" style="4" customWidth="1"/>
    <col min="14595" max="14595" width="6.7109375" style="4" customWidth="1"/>
    <col min="14596" max="14596" width="8.7109375" style="4" customWidth="1"/>
    <col min="14597" max="14598" width="7.85546875" style="4" customWidth="1"/>
    <col min="14599" max="14599" width="7.28515625" style="4" customWidth="1"/>
    <col min="14600" max="14600" width="8.28515625" style="4" customWidth="1"/>
    <col min="14601" max="14601" width="9" style="4" customWidth="1"/>
    <col min="14602" max="14602" width="9.5703125" style="4" customWidth="1"/>
    <col min="14603" max="14603" width="9.140625" style="4" customWidth="1"/>
    <col min="14604" max="14848" width="9.140625" style="4"/>
    <col min="14849" max="14849" width="4.28515625" style="4" customWidth="1"/>
    <col min="14850" max="14850" width="31" style="4" customWidth="1"/>
    <col min="14851" max="14851" width="6.7109375" style="4" customWidth="1"/>
    <col min="14852" max="14852" width="8.7109375" style="4" customWidth="1"/>
    <col min="14853" max="14854" width="7.85546875" style="4" customWidth="1"/>
    <col min="14855" max="14855" width="7.28515625" style="4" customWidth="1"/>
    <col min="14856" max="14856" width="8.28515625" style="4" customWidth="1"/>
    <col min="14857" max="14857" width="9" style="4" customWidth="1"/>
    <col min="14858" max="14858" width="9.5703125" style="4" customWidth="1"/>
    <col min="14859" max="14859" width="9.140625" style="4" customWidth="1"/>
    <col min="14860" max="15104" width="9.140625" style="4"/>
    <col min="15105" max="15105" width="4.28515625" style="4" customWidth="1"/>
    <col min="15106" max="15106" width="31" style="4" customWidth="1"/>
    <col min="15107" max="15107" width="6.7109375" style="4" customWidth="1"/>
    <col min="15108" max="15108" width="8.7109375" style="4" customWidth="1"/>
    <col min="15109" max="15110" width="7.85546875" style="4" customWidth="1"/>
    <col min="15111" max="15111" width="7.28515625" style="4" customWidth="1"/>
    <col min="15112" max="15112" width="8.28515625" style="4" customWidth="1"/>
    <col min="15113" max="15113" width="9" style="4" customWidth="1"/>
    <col min="15114" max="15114" width="9.5703125" style="4" customWidth="1"/>
    <col min="15115" max="15115" width="9.140625" style="4" customWidth="1"/>
    <col min="15116" max="15360" width="9.140625" style="4"/>
    <col min="15361" max="15361" width="4.28515625" style="4" customWidth="1"/>
    <col min="15362" max="15362" width="31" style="4" customWidth="1"/>
    <col min="15363" max="15363" width="6.7109375" style="4" customWidth="1"/>
    <col min="15364" max="15364" width="8.7109375" style="4" customWidth="1"/>
    <col min="15365" max="15366" width="7.85546875" style="4" customWidth="1"/>
    <col min="15367" max="15367" width="7.28515625" style="4" customWidth="1"/>
    <col min="15368" max="15368" width="8.28515625" style="4" customWidth="1"/>
    <col min="15369" max="15369" width="9" style="4" customWidth="1"/>
    <col min="15370" max="15370" width="9.5703125" style="4" customWidth="1"/>
    <col min="15371" max="15371" width="9.140625" style="4" customWidth="1"/>
    <col min="15372" max="15616" width="9.140625" style="4"/>
    <col min="15617" max="15617" width="4.28515625" style="4" customWidth="1"/>
    <col min="15618" max="15618" width="31" style="4" customWidth="1"/>
    <col min="15619" max="15619" width="6.7109375" style="4" customWidth="1"/>
    <col min="15620" max="15620" width="8.7109375" style="4" customWidth="1"/>
    <col min="15621" max="15622" width="7.85546875" style="4" customWidth="1"/>
    <col min="15623" max="15623" width="7.28515625" style="4" customWidth="1"/>
    <col min="15624" max="15624" width="8.28515625" style="4" customWidth="1"/>
    <col min="15625" max="15625" width="9" style="4" customWidth="1"/>
    <col min="15626" max="15626" width="9.5703125" style="4" customWidth="1"/>
    <col min="15627" max="15627" width="9.140625" style="4" customWidth="1"/>
    <col min="15628" max="15872" width="9.140625" style="4"/>
    <col min="15873" max="15873" width="4.28515625" style="4" customWidth="1"/>
    <col min="15874" max="15874" width="31" style="4" customWidth="1"/>
    <col min="15875" max="15875" width="6.7109375" style="4" customWidth="1"/>
    <col min="15876" max="15876" width="8.7109375" style="4" customWidth="1"/>
    <col min="15877" max="15878" width="7.85546875" style="4" customWidth="1"/>
    <col min="15879" max="15879" width="7.28515625" style="4" customWidth="1"/>
    <col min="15880" max="15880" width="8.28515625" style="4" customWidth="1"/>
    <col min="15881" max="15881" width="9" style="4" customWidth="1"/>
    <col min="15882" max="15882" width="9.5703125" style="4" customWidth="1"/>
    <col min="15883" max="15883" width="9.140625" style="4" customWidth="1"/>
    <col min="15884" max="16128" width="9.140625" style="4"/>
    <col min="16129" max="16129" width="4.28515625" style="4" customWidth="1"/>
    <col min="16130" max="16130" width="31" style="4" customWidth="1"/>
    <col min="16131" max="16131" width="6.7109375" style="4" customWidth="1"/>
    <col min="16132" max="16132" width="8.7109375" style="4" customWidth="1"/>
    <col min="16133" max="16134" width="7.85546875" style="4" customWidth="1"/>
    <col min="16135" max="16135" width="7.28515625" style="4" customWidth="1"/>
    <col min="16136" max="16136" width="8.28515625" style="4" customWidth="1"/>
    <col min="16137" max="16137" width="9" style="4" customWidth="1"/>
    <col min="16138" max="16138" width="9.5703125" style="4" customWidth="1"/>
    <col min="16139" max="16139" width="9.140625" style="4" customWidth="1"/>
    <col min="16140" max="16384" width="9.140625" style="4"/>
  </cols>
  <sheetData>
    <row r="1" spans="1:13">
      <c r="A1" s="1"/>
      <c r="B1" s="2" t="s">
        <v>0</v>
      </c>
      <c r="C1" s="3"/>
      <c r="D1" s="3"/>
      <c r="E1" s="3"/>
      <c r="F1" s="3"/>
      <c r="G1" s="3"/>
      <c r="I1" s="3" t="s">
        <v>1</v>
      </c>
    </row>
    <row r="2" spans="1:13">
      <c r="A2" s="1"/>
      <c r="B2" s="2"/>
      <c r="C2" s="3"/>
      <c r="D2" s="3"/>
      <c r="E2" s="3"/>
      <c r="F2" s="3"/>
      <c r="G2" s="3"/>
      <c r="I2" s="3" t="s">
        <v>2</v>
      </c>
    </row>
    <row r="3" spans="1:13">
      <c r="A3" s="1"/>
      <c r="B3" s="2"/>
      <c r="C3" s="3"/>
      <c r="D3" s="3"/>
      <c r="E3" s="3"/>
      <c r="F3" s="3"/>
      <c r="G3" s="3"/>
      <c r="I3" s="3" t="s">
        <v>3</v>
      </c>
    </row>
    <row r="4" spans="1:13">
      <c r="A4" s="1"/>
      <c r="B4" s="2" t="s">
        <v>4</v>
      </c>
      <c r="C4" s="3"/>
      <c r="D4" s="3"/>
      <c r="E4" s="3"/>
      <c r="F4" s="3"/>
      <c r="G4" s="3"/>
      <c r="I4" s="3" t="s">
        <v>5</v>
      </c>
    </row>
    <row r="6" spans="1:13">
      <c r="A6" s="1"/>
      <c r="B6" s="2"/>
      <c r="C6" s="7" t="str">
        <f>[1]ХВС!C9</f>
        <v>Отчёт Организации за Февраль 2018г.</v>
      </c>
      <c r="D6" s="3"/>
      <c r="E6" s="3"/>
      <c r="F6" s="3"/>
      <c r="G6" s="3"/>
      <c r="H6" s="3"/>
    </row>
    <row r="8" spans="1:13">
      <c r="A8" s="8" t="s">
        <v>6</v>
      </c>
      <c r="B8" s="2"/>
      <c r="C8" s="3"/>
      <c r="D8" s="3"/>
      <c r="E8" s="3"/>
      <c r="F8" s="3"/>
      <c r="G8" s="3"/>
      <c r="H8" s="3"/>
    </row>
    <row r="9" spans="1:13">
      <c r="A9" s="8" t="s">
        <v>7</v>
      </c>
      <c r="B9" s="2"/>
      <c r="C9" s="3"/>
      <c r="D9" s="3"/>
      <c r="E9" s="3"/>
      <c r="F9" s="3"/>
      <c r="G9" s="3"/>
      <c r="H9" s="3"/>
    </row>
    <row r="10" spans="1:13">
      <c r="A10" s="8" t="s">
        <v>8</v>
      </c>
      <c r="B10" s="2"/>
      <c r="C10" s="3"/>
      <c r="D10" s="3"/>
      <c r="E10" s="3"/>
      <c r="F10" s="3"/>
      <c r="G10" s="3"/>
      <c r="H10" s="3"/>
    </row>
    <row r="11" spans="1:13" s="11" customFormat="1">
      <c r="A11" s="9" t="s">
        <v>9</v>
      </c>
      <c r="B11" s="10" t="s">
        <v>10</v>
      </c>
      <c r="C11" s="9" t="s">
        <v>11</v>
      </c>
      <c r="D11" s="9" t="s">
        <v>12</v>
      </c>
      <c r="E11" s="9" t="s">
        <v>13</v>
      </c>
      <c r="F11" s="9"/>
      <c r="G11" s="9"/>
      <c r="H11" s="9"/>
      <c r="I11" s="9" t="s">
        <v>14</v>
      </c>
      <c r="J11" s="9"/>
      <c r="K11" s="9" t="s">
        <v>15</v>
      </c>
    </row>
    <row r="12" spans="1:13" s="11" customFormat="1" ht="51" customHeight="1">
      <c r="A12" s="9"/>
      <c r="B12" s="10"/>
      <c r="C12" s="9"/>
      <c r="D12" s="9"/>
      <c r="E12" s="12" t="s">
        <v>16</v>
      </c>
      <c r="F12" s="12" t="s">
        <v>17</v>
      </c>
      <c r="G12" s="12" t="s">
        <v>18</v>
      </c>
      <c r="H12" s="12" t="s">
        <v>19</v>
      </c>
      <c r="I12" s="12" t="str">
        <f>[1]ХВС!G18</f>
        <v>Январь</v>
      </c>
      <c r="J12" s="12" t="str">
        <f>[1]ХВС!H18</f>
        <v>Февраль</v>
      </c>
      <c r="K12" s="9"/>
    </row>
    <row r="13" spans="1:13" s="19" customFormat="1" ht="15" customHeight="1">
      <c r="A13" s="13">
        <v>1</v>
      </c>
      <c r="B13" s="14" t="str">
        <f>[1]ХВС!B19</f>
        <v>40-летия Победы №44</v>
      </c>
      <c r="C13" s="15"/>
      <c r="D13" s="16"/>
      <c r="E13" s="16"/>
      <c r="F13" s="16"/>
      <c r="G13" s="16"/>
      <c r="H13" s="16"/>
      <c r="I13" s="17">
        <f>[1]ХВС!G19</f>
        <v>56255</v>
      </c>
      <c r="J13" s="17">
        <f>[1]ХВС!H19</f>
        <v>58157</v>
      </c>
      <c r="K13" s="18">
        <f t="shared" ref="K13:K74" si="0">J13-I13</f>
        <v>1902</v>
      </c>
      <c r="M13" s="20"/>
    </row>
    <row r="14" spans="1:13" s="19" customFormat="1" ht="15" customHeight="1">
      <c r="A14" s="13"/>
      <c r="B14" s="14" t="str">
        <f>[1]ХВС!B20</f>
        <v>40-летия Победы №44</v>
      </c>
      <c r="C14" s="15"/>
      <c r="D14" s="16"/>
      <c r="E14" s="16"/>
      <c r="F14" s="16"/>
      <c r="G14" s="16"/>
      <c r="H14" s="16"/>
      <c r="I14" s="17">
        <f>[1]ХВС!G20</f>
        <v>31143</v>
      </c>
      <c r="J14" s="17">
        <f>[1]ХВС!H20</f>
        <v>32015</v>
      </c>
      <c r="K14" s="18">
        <f t="shared" si="0"/>
        <v>872</v>
      </c>
      <c r="M14" s="20"/>
    </row>
    <row r="15" spans="1:13" s="19" customFormat="1" ht="15" customHeight="1">
      <c r="A15" s="13">
        <f>A13+1</f>
        <v>2</v>
      </c>
      <c r="B15" s="14" t="str">
        <f>[1]ХВС!B21</f>
        <v>40-летия Победы №52</v>
      </c>
      <c r="C15" s="15"/>
      <c r="D15" s="16"/>
      <c r="E15" s="16"/>
      <c r="F15" s="16"/>
      <c r="G15" s="16"/>
      <c r="H15" s="16"/>
      <c r="I15" s="17">
        <f>[1]ХВС!G21</f>
        <v>64555</v>
      </c>
      <c r="J15" s="17">
        <f>[1]ХВС!H21</f>
        <v>66567</v>
      </c>
      <c r="K15" s="18">
        <f t="shared" si="0"/>
        <v>2012</v>
      </c>
      <c r="M15" s="20"/>
    </row>
    <row r="16" spans="1:13" s="19" customFormat="1" ht="15" customHeight="1">
      <c r="A16" s="13"/>
      <c r="B16" s="14" t="str">
        <f>[1]ХВС!B22</f>
        <v>40-летия Победы №52</v>
      </c>
      <c r="C16" s="15"/>
      <c r="D16" s="16"/>
      <c r="E16" s="16"/>
      <c r="F16" s="16"/>
      <c r="G16" s="16"/>
      <c r="H16" s="16"/>
      <c r="I16" s="17">
        <f>[1]ХВС!G22</f>
        <v>30938</v>
      </c>
      <c r="J16" s="17">
        <f>[1]ХВС!H22</f>
        <v>31884</v>
      </c>
      <c r="K16" s="18">
        <f t="shared" si="0"/>
        <v>946</v>
      </c>
      <c r="M16" s="20"/>
    </row>
    <row r="17" spans="1:13" s="19" customFormat="1" ht="15" customHeight="1">
      <c r="A17" s="13">
        <f>A15+1</f>
        <v>3</v>
      </c>
      <c r="B17" s="14" t="str">
        <f>[1]ХВС!B23</f>
        <v>40-летия Победы №53</v>
      </c>
      <c r="C17" s="21"/>
      <c r="D17" s="16"/>
      <c r="E17" s="16"/>
      <c r="F17" s="16"/>
      <c r="G17" s="16"/>
      <c r="H17" s="16"/>
      <c r="I17" s="17">
        <f>[1]ХВС!G23</f>
        <v>34342</v>
      </c>
      <c r="J17" s="17">
        <f>[1]ХВС!H23</f>
        <v>34984</v>
      </c>
      <c r="K17" s="18">
        <f t="shared" si="0"/>
        <v>642</v>
      </c>
      <c r="M17" s="20"/>
    </row>
    <row r="18" spans="1:13" s="19" customFormat="1" ht="15" customHeight="1">
      <c r="A18" s="13"/>
      <c r="B18" s="14" t="str">
        <f>[1]ХВС!B24</f>
        <v>40-летия Победы №53</v>
      </c>
      <c r="C18" s="21"/>
      <c r="D18" s="16"/>
      <c r="E18" s="16"/>
      <c r="F18" s="16"/>
      <c r="G18" s="16"/>
      <c r="H18" s="16"/>
      <c r="I18" s="17">
        <f>[1]ХВС!G24</f>
        <v>31553</v>
      </c>
      <c r="J18" s="17">
        <f>[1]ХВС!H24</f>
        <v>32139</v>
      </c>
      <c r="K18" s="18">
        <f t="shared" si="0"/>
        <v>586</v>
      </c>
      <c r="M18" s="20"/>
    </row>
    <row r="19" spans="1:13" s="19" customFormat="1" ht="15" customHeight="1">
      <c r="A19" s="13">
        <f>A17+1</f>
        <v>4</v>
      </c>
      <c r="B19" s="14" t="str">
        <f>[1]ХВС!B25</f>
        <v>40-летия Победы №55</v>
      </c>
      <c r="C19" s="21"/>
      <c r="D19" s="16"/>
      <c r="E19" s="16"/>
      <c r="F19" s="16"/>
      <c r="G19" s="16"/>
      <c r="H19" s="16"/>
      <c r="I19" s="17">
        <f>[1]ХВС!G25</f>
        <v>35530</v>
      </c>
      <c r="J19" s="17">
        <f>[1]ХВС!H25</f>
        <v>36283</v>
      </c>
      <c r="K19" s="18">
        <f t="shared" si="0"/>
        <v>753</v>
      </c>
      <c r="M19" s="20"/>
    </row>
    <row r="20" spans="1:13" s="19" customFormat="1" ht="15" customHeight="1">
      <c r="A20" s="13">
        <f>A19+1</f>
        <v>5</v>
      </c>
      <c r="B20" s="14" t="str">
        <f>[1]ХВС!B26</f>
        <v>40-летия Победы №57</v>
      </c>
      <c r="C20" s="21"/>
      <c r="D20" s="16"/>
      <c r="E20" s="16"/>
      <c r="F20" s="16"/>
      <c r="G20" s="16"/>
      <c r="H20" s="16"/>
      <c r="I20" s="17">
        <f>[1]ХВС!G26</f>
        <v>52578</v>
      </c>
      <c r="J20" s="17">
        <f>[1]ХВС!H26</f>
        <v>53739</v>
      </c>
      <c r="K20" s="18">
        <f t="shared" si="0"/>
        <v>1161</v>
      </c>
      <c r="M20" s="20"/>
    </row>
    <row r="21" spans="1:13" s="19" customFormat="1" ht="15" customHeight="1">
      <c r="A21" s="13"/>
      <c r="B21" s="14" t="str">
        <f>[1]ХВС!B27</f>
        <v>40-летия Победы №57</v>
      </c>
      <c r="C21" s="21"/>
      <c r="D21" s="16"/>
      <c r="E21" s="16"/>
      <c r="F21" s="16"/>
      <c r="G21" s="16"/>
      <c r="H21" s="16"/>
      <c r="I21" s="17">
        <f>[1]ХВС!G27</f>
        <v>34130</v>
      </c>
      <c r="J21" s="17">
        <f>[1]ХВС!H27</f>
        <v>34958</v>
      </c>
      <c r="K21" s="18">
        <f t="shared" si="0"/>
        <v>828</v>
      </c>
      <c r="M21" s="20"/>
    </row>
    <row r="22" spans="1:13" s="19" customFormat="1" ht="15" customHeight="1">
      <c r="A22" s="13">
        <f>A20+1</f>
        <v>6</v>
      </c>
      <c r="B22" s="14" t="str">
        <f>[1]ХВС!B28</f>
        <v>40-летия Победы №59</v>
      </c>
      <c r="C22" s="21"/>
      <c r="D22" s="16"/>
      <c r="E22" s="16"/>
      <c r="F22" s="16"/>
      <c r="G22" s="16"/>
      <c r="H22" s="16"/>
      <c r="I22" s="17">
        <f>[1]ХВС!G28</f>
        <v>32363</v>
      </c>
      <c r="J22" s="17">
        <f>[1]ХВС!H28</f>
        <v>33091</v>
      </c>
      <c r="K22" s="18">
        <f t="shared" si="0"/>
        <v>728</v>
      </c>
      <c r="M22" s="20"/>
    </row>
    <row r="23" spans="1:13" s="19" customFormat="1" ht="15" customHeight="1">
      <c r="A23" s="13">
        <f t="shared" ref="A23:A42" si="1">A22+1</f>
        <v>7</v>
      </c>
      <c r="B23" s="14" t="str">
        <f>[1]ХВС!B29</f>
        <v>40-летия Победы №61</v>
      </c>
      <c r="C23" s="21"/>
      <c r="D23" s="16"/>
      <c r="E23" s="16"/>
      <c r="F23" s="16"/>
      <c r="G23" s="16"/>
      <c r="H23" s="16"/>
      <c r="I23" s="17">
        <f>[1]ХВС!G29</f>
        <v>38052</v>
      </c>
      <c r="J23" s="17">
        <f>[1]ХВС!H29</f>
        <v>38971</v>
      </c>
      <c r="K23" s="18">
        <f t="shared" si="0"/>
        <v>919</v>
      </c>
      <c r="M23" s="20"/>
    </row>
    <row r="24" spans="1:13" s="19" customFormat="1" ht="15" customHeight="1">
      <c r="A24" s="13"/>
      <c r="B24" s="14" t="str">
        <f>[1]ХВС!B30</f>
        <v>40-летия Победы №61</v>
      </c>
      <c r="C24" s="21"/>
      <c r="D24" s="16"/>
      <c r="E24" s="16"/>
      <c r="F24" s="16"/>
      <c r="G24" s="16"/>
      <c r="H24" s="16"/>
      <c r="I24" s="17">
        <f>[1]ХВС!G30</f>
        <v>34405</v>
      </c>
      <c r="J24" s="17">
        <f>[1]ХВС!H30</f>
        <v>35178</v>
      </c>
      <c r="K24" s="18">
        <f t="shared" si="0"/>
        <v>773</v>
      </c>
      <c r="M24" s="20"/>
    </row>
    <row r="25" spans="1:13" s="19" customFormat="1" ht="15" customHeight="1">
      <c r="A25" s="13"/>
      <c r="B25" s="14" t="str">
        <f>[1]ХВС!B31</f>
        <v>40-летия Победы №61</v>
      </c>
      <c r="C25" s="21"/>
      <c r="D25" s="16"/>
      <c r="E25" s="16"/>
      <c r="F25" s="16"/>
      <c r="G25" s="16"/>
      <c r="H25" s="16"/>
      <c r="I25" s="17">
        <f>[1]ХВС!G31</f>
        <v>54853</v>
      </c>
      <c r="J25" s="17">
        <f>[1]ХВС!H31</f>
        <v>56191</v>
      </c>
      <c r="K25" s="18">
        <f t="shared" si="0"/>
        <v>1338</v>
      </c>
      <c r="M25" s="20"/>
    </row>
    <row r="26" spans="1:13" s="19" customFormat="1" ht="15" customHeight="1">
      <c r="A26" s="13">
        <f>A23+1</f>
        <v>8</v>
      </c>
      <c r="B26" s="14" t="str">
        <f>[1]ХВС!B32</f>
        <v>40-летия Победы №63</v>
      </c>
      <c r="C26" s="21"/>
      <c r="D26" s="16"/>
      <c r="E26" s="16"/>
      <c r="F26" s="16"/>
      <c r="G26" s="16"/>
      <c r="H26" s="16"/>
      <c r="I26" s="17">
        <f>[1]ХВС!G32</f>
        <v>34778</v>
      </c>
      <c r="J26" s="17">
        <f>[1]ХВС!H32</f>
        <v>35652</v>
      </c>
      <c r="K26" s="18">
        <f t="shared" si="0"/>
        <v>874</v>
      </c>
      <c r="M26" s="20"/>
    </row>
    <row r="27" spans="1:13" s="19" customFormat="1" ht="15" customHeight="1">
      <c r="A27" s="13">
        <f t="shared" si="1"/>
        <v>9</v>
      </c>
      <c r="B27" s="14" t="str">
        <f>[1]ХВС!B33</f>
        <v>Братьев Кашириных №109</v>
      </c>
      <c r="C27" s="21"/>
      <c r="D27" s="16"/>
      <c r="E27" s="16"/>
      <c r="F27" s="16"/>
      <c r="G27" s="16"/>
      <c r="H27" s="16"/>
      <c r="I27" s="17">
        <f>[1]ХВС!G33</f>
        <v>42305</v>
      </c>
      <c r="J27" s="17">
        <f>[1]ХВС!H33</f>
        <v>43370</v>
      </c>
      <c r="K27" s="18">
        <f t="shared" si="0"/>
        <v>1065</v>
      </c>
      <c r="M27" s="20"/>
    </row>
    <row r="28" spans="1:13" s="19" customFormat="1" ht="15" customHeight="1">
      <c r="A28" s="13">
        <f t="shared" si="1"/>
        <v>10</v>
      </c>
      <c r="B28" s="14" t="str">
        <f>[1]ХВС!B34</f>
        <v>Братьев Кашириных №113</v>
      </c>
      <c r="C28" s="21"/>
      <c r="D28" s="16"/>
      <c r="E28" s="16"/>
      <c r="F28" s="16"/>
      <c r="G28" s="16"/>
      <c r="H28" s="16"/>
      <c r="I28" s="17">
        <f>[1]ХВС!G34</f>
        <v>50251</v>
      </c>
      <c r="J28" s="17">
        <f>[1]ХВС!H34</f>
        <v>51645</v>
      </c>
      <c r="K28" s="18">
        <f t="shared" si="0"/>
        <v>1394</v>
      </c>
      <c r="M28" s="20"/>
    </row>
    <row r="29" spans="1:13" s="19" customFormat="1" ht="15" customHeight="1">
      <c r="A29" s="13">
        <f t="shared" si="1"/>
        <v>11</v>
      </c>
      <c r="B29" s="14" t="str">
        <f>[1]ХВС!B35</f>
        <v>Братьев Кашириных №117</v>
      </c>
      <c r="C29" s="21"/>
      <c r="D29" s="16"/>
      <c r="E29" s="16"/>
      <c r="F29" s="16"/>
      <c r="G29" s="16"/>
      <c r="H29" s="16"/>
      <c r="I29" s="17">
        <f>[1]ХВС!G35</f>
        <v>47028</v>
      </c>
      <c r="J29" s="17">
        <f>[1]ХВС!H35</f>
        <v>48187</v>
      </c>
      <c r="K29" s="18">
        <f t="shared" si="0"/>
        <v>1159</v>
      </c>
      <c r="M29" s="20"/>
    </row>
    <row r="30" spans="1:13" s="19" customFormat="1" ht="15" customHeight="1">
      <c r="A30" s="13">
        <f t="shared" si="1"/>
        <v>12</v>
      </c>
      <c r="B30" s="14" t="str">
        <f>[1]ХВС!B36</f>
        <v>Братьев Кашириных №121</v>
      </c>
      <c r="C30" s="21"/>
      <c r="D30" s="16"/>
      <c r="E30" s="16"/>
      <c r="F30" s="16"/>
      <c r="G30" s="16"/>
      <c r="H30" s="16"/>
      <c r="I30" s="17">
        <f>[1]ХВС!G36</f>
        <v>57477</v>
      </c>
      <c r="J30" s="17">
        <f>[1]ХВС!H36</f>
        <v>58973</v>
      </c>
      <c r="K30" s="18">
        <f t="shared" si="0"/>
        <v>1496</v>
      </c>
      <c r="M30" s="20"/>
    </row>
    <row r="31" spans="1:13" s="19" customFormat="1" ht="15" customHeight="1">
      <c r="A31" s="13">
        <f t="shared" si="1"/>
        <v>13</v>
      </c>
      <c r="B31" s="14" t="str">
        <f>[1]ХВС!B37</f>
        <v>Братьев Кашириных №131</v>
      </c>
      <c r="C31" s="21"/>
      <c r="D31" s="16"/>
      <c r="E31" s="16"/>
      <c r="F31" s="16"/>
      <c r="G31" s="16"/>
      <c r="H31" s="16"/>
      <c r="I31" s="17">
        <f>[1]ХВС!G37</f>
        <v>47711</v>
      </c>
      <c r="J31" s="17">
        <f>[1]ХВС!H37</f>
        <v>48985</v>
      </c>
      <c r="K31" s="18">
        <f t="shared" si="0"/>
        <v>1274</v>
      </c>
      <c r="M31" s="20"/>
    </row>
    <row r="32" spans="1:13" s="19" customFormat="1" ht="15" customHeight="1">
      <c r="A32" s="13">
        <f t="shared" si="1"/>
        <v>14</v>
      </c>
      <c r="B32" s="14" t="str">
        <f>[1]ХВС!B38</f>
        <v>Братьев Кашириных №131 (8 стр)</v>
      </c>
      <c r="C32" s="15"/>
      <c r="D32" s="16"/>
      <c r="E32" s="16"/>
      <c r="F32" s="16"/>
      <c r="G32" s="16"/>
      <c r="H32" s="16"/>
      <c r="I32" s="17">
        <f>[1]ХВС!G38</f>
        <v>46493</v>
      </c>
      <c r="J32" s="17">
        <f>[1]ХВС!H38</f>
        <v>48012</v>
      </c>
      <c r="K32" s="18">
        <f t="shared" si="0"/>
        <v>1519</v>
      </c>
      <c r="M32" s="20"/>
    </row>
    <row r="33" spans="1:13" s="19" customFormat="1" ht="15" customHeight="1">
      <c r="A33" s="13"/>
      <c r="B33" s="14" t="str">
        <f>[1]ХВС!B39</f>
        <v>Братьев Кашириных №131 (8 стр)</v>
      </c>
      <c r="C33" s="15"/>
      <c r="D33" s="16"/>
      <c r="E33" s="16"/>
      <c r="F33" s="16"/>
      <c r="G33" s="16"/>
      <c r="H33" s="16"/>
      <c r="I33" s="17">
        <f>[1]ХВС!G39</f>
        <v>21851</v>
      </c>
      <c r="J33" s="17">
        <f>[1]ХВС!H39</f>
        <v>22503</v>
      </c>
      <c r="K33" s="18">
        <f t="shared" si="0"/>
        <v>652</v>
      </c>
      <c r="M33" s="20"/>
    </row>
    <row r="34" spans="1:13" s="19" customFormat="1" ht="15" customHeight="1">
      <c r="A34" s="13">
        <f>A32+1</f>
        <v>15</v>
      </c>
      <c r="B34" s="14" t="str">
        <f>[1]ХВС!B40</f>
        <v>Братьев Кашириных №131А</v>
      </c>
      <c r="C34" s="21"/>
      <c r="D34" s="16"/>
      <c r="E34" s="16"/>
      <c r="F34" s="16"/>
      <c r="G34" s="16"/>
      <c r="H34" s="16"/>
      <c r="I34" s="17">
        <f>[1]ХВС!G40</f>
        <v>50822</v>
      </c>
      <c r="J34" s="17">
        <f>[1]ХВС!H40</f>
        <v>52297</v>
      </c>
      <c r="K34" s="18">
        <f t="shared" si="0"/>
        <v>1475</v>
      </c>
      <c r="M34" s="20"/>
    </row>
    <row r="35" spans="1:13" s="19" customFormat="1" ht="15" customHeight="1">
      <c r="A35" s="13">
        <f t="shared" si="1"/>
        <v>16</v>
      </c>
      <c r="B35" s="14" t="str">
        <f>[1]ХВС!B41</f>
        <v>Братьев Кашириных №131А (5 стр)</v>
      </c>
      <c r="C35" s="15"/>
      <c r="D35" s="16"/>
      <c r="E35" s="16"/>
      <c r="F35" s="16"/>
      <c r="G35" s="16"/>
      <c r="H35" s="16"/>
      <c r="I35" s="17">
        <f>[1]ХВС!G41</f>
        <v>48118</v>
      </c>
      <c r="J35" s="17">
        <f>[1]ХВС!H41</f>
        <v>49623</v>
      </c>
      <c r="K35" s="18">
        <f t="shared" si="0"/>
        <v>1505</v>
      </c>
      <c r="M35" s="20"/>
    </row>
    <row r="36" spans="1:13" s="19" customFormat="1" ht="15" customHeight="1">
      <c r="A36" s="13"/>
      <c r="B36" s="14" t="str">
        <f>[1]ХВС!B42</f>
        <v>Братьев Кашириных №131А (5 стр)</v>
      </c>
      <c r="C36" s="15"/>
      <c r="D36" s="16"/>
      <c r="E36" s="16"/>
      <c r="F36" s="16"/>
      <c r="G36" s="16"/>
      <c r="H36" s="16"/>
      <c r="I36" s="17">
        <f>[1]ХВС!G42</f>
        <v>48075</v>
      </c>
      <c r="J36" s="17">
        <f>[1]ХВС!H42</f>
        <v>49554</v>
      </c>
      <c r="K36" s="18">
        <f t="shared" si="0"/>
        <v>1479</v>
      </c>
      <c r="M36" s="20"/>
    </row>
    <row r="37" spans="1:13" s="19" customFormat="1" ht="15" customHeight="1">
      <c r="A37" s="13">
        <f>A35+1</f>
        <v>17</v>
      </c>
      <c r="B37" s="14" t="str">
        <f>[1]ХВС!B43</f>
        <v>Братьев Кашириных №131Б</v>
      </c>
      <c r="C37" s="21"/>
      <c r="D37" s="16"/>
      <c r="E37" s="16"/>
      <c r="F37" s="16"/>
      <c r="G37" s="16"/>
      <c r="H37" s="16"/>
      <c r="I37" s="17">
        <f>[1]ХВС!G43</f>
        <v>51044</v>
      </c>
      <c r="J37" s="17">
        <f>[1]ХВС!H43</f>
        <v>52234</v>
      </c>
      <c r="K37" s="18">
        <f t="shared" si="0"/>
        <v>1190</v>
      </c>
      <c r="M37" s="20"/>
    </row>
    <row r="38" spans="1:13" s="19" customFormat="1" ht="15" customHeight="1">
      <c r="A38" s="13">
        <f t="shared" si="1"/>
        <v>18</v>
      </c>
      <c r="B38" s="14" t="str">
        <f>[1]ХВС!B44</f>
        <v>Братьев Кашириных №131Б (2 стр)</v>
      </c>
      <c r="C38" s="15"/>
      <c r="D38" s="16"/>
      <c r="E38" s="16"/>
      <c r="F38" s="16"/>
      <c r="G38" s="16"/>
      <c r="H38" s="16"/>
      <c r="I38" s="17">
        <f>[1]ХВС!G44</f>
        <v>51511</v>
      </c>
      <c r="J38" s="17">
        <f>[1]ХВС!H44</f>
        <v>53078</v>
      </c>
      <c r="K38" s="18">
        <f t="shared" si="0"/>
        <v>1567</v>
      </c>
      <c r="M38" s="20"/>
    </row>
    <row r="39" spans="1:13" s="19" customFormat="1" ht="15" customHeight="1">
      <c r="A39" s="13"/>
      <c r="B39" s="14" t="str">
        <f>[1]ХВС!B45</f>
        <v>Братьев Кашириных №131Б (2 стр)</v>
      </c>
      <c r="C39" s="15"/>
      <c r="D39" s="16"/>
      <c r="E39" s="16"/>
      <c r="F39" s="16"/>
      <c r="G39" s="16"/>
      <c r="H39" s="16"/>
      <c r="I39" s="17">
        <f>[1]ХВС!G45</f>
        <v>53704</v>
      </c>
      <c r="J39" s="17">
        <f>[1]ХВС!H45</f>
        <v>55261</v>
      </c>
      <c r="K39" s="18">
        <f t="shared" si="0"/>
        <v>1557</v>
      </c>
      <c r="M39" s="20"/>
    </row>
    <row r="40" spans="1:13" s="19" customFormat="1" ht="15" customHeight="1">
      <c r="A40" s="13">
        <f>A38+1</f>
        <v>19</v>
      </c>
      <c r="B40" s="14" t="str">
        <f>[1]ХВС!B46</f>
        <v>Молодогвардейцев №74</v>
      </c>
      <c r="C40" s="21"/>
      <c r="D40" s="16"/>
      <c r="E40" s="16"/>
      <c r="F40" s="16"/>
      <c r="G40" s="16"/>
      <c r="H40" s="16"/>
      <c r="I40" s="17">
        <f>[1]ХВС!G46</f>
        <v>52824</v>
      </c>
      <c r="J40" s="17">
        <f>[1]ХВС!H46</f>
        <v>54092</v>
      </c>
      <c r="K40" s="18">
        <f t="shared" si="0"/>
        <v>1268</v>
      </c>
      <c r="M40" s="20"/>
    </row>
    <row r="41" spans="1:13" s="19" customFormat="1" ht="15" customHeight="1">
      <c r="A41" s="13">
        <f t="shared" si="1"/>
        <v>20</v>
      </c>
      <c r="B41" s="14" t="str">
        <f>[1]ХВС!B47</f>
        <v>Чичерина №45</v>
      </c>
      <c r="C41" s="21"/>
      <c r="D41" s="16"/>
      <c r="E41" s="16"/>
      <c r="F41" s="16"/>
      <c r="G41" s="16"/>
      <c r="H41" s="16"/>
      <c r="I41" s="17">
        <f>[1]ХВС!G47</f>
        <v>41189</v>
      </c>
      <c r="J41" s="17">
        <f>[1]ХВС!H47</f>
        <v>42276</v>
      </c>
      <c r="K41" s="18">
        <f t="shared" si="0"/>
        <v>1087</v>
      </c>
      <c r="M41" s="20"/>
    </row>
    <row r="42" spans="1:13" s="19" customFormat="1" ht="15" customHeight="1">
      <c r="A42" s="13">
        <f t="shared" si="1"/>
        <v>21</v>
      </c>
      <c r="B42" s="14" t="str">
        <f>[1]ХВС!B48</f>
        <v>Университетская Набережная №60 (15 стр)</v>
      </c>
      <c r="C42" s="15"/>
      <c r="D42" s="16"/>
      <c r="E42" s="16"/>
      <c r="F42" s="16"/>
      <c r="G42" s="16"/>
      <c r="H42" s="16"/>
      <c r="I42" s="17">
        <f>[1]ХВС!G48</f>
        <v>61420</v>
      </c>
      <c r="J42" s="17">
        <f>[1]ХВС!H48</f>
        <v>63643</v>
      </c>
      <c r="K42" s="18">
        <f t="shared" si="0"/>
        <v>2223</v>
      </c>
      <c r="M42" s="20"/>
    </row>
    <row r="43" spans="1:13" s="19" customFormat="1" ht="15" customHeight="1">
      <c r="A43" s="22"/>
      <c r="B43" s="14" t="str">
        <f>[1]ХВС!B49</f>
        <v>Университетская Набережная №60 (15 стр)</v>
      </c>
      <c r="C43" s="15"/>
      <c r="D43" s="16"/>
      <c r="E43" s="16"/>
      <c r="F43" s="16"/>
      <c r="G43" s="16"/>
      <c r="H43" s="16"/>
      <c r="I43" s="17">
        <f>[1]ХВС!G49</f>
        <v>59776</v>
      </c>
      <c r="J43" s="17">
        <f>[1]ХВС!H49</f>
        <v>61717</v>
      </c>
      <c r="K43" s="18">
        <f t="shared" si="0"/>
        <v>1941</v>
      </c>
      <c r="M43" s="20"/>
    </row>
    <row r="44" spans="1:13" s="19" customFormat="1" ht="15" customHeight="1">
      <c r="A44" s="22">
        <v>22</v>
      </c>
      <c r="B44" s="14" t="str">
        <f>[1]ХВС!B50</f>
        <v>Братьев Кашириных №119 (41 стр)</v>
      </c>
      <c r="C44" s="15"/>
      <c r="D44" s="16"/>
      <c r="E44" s="16"/>
      <c r="F44" s="16"/>
      <c r="G44" s="16"/>
      <c r="H44" s="16"/>
      <c r="I44" s="17">
        <f>[1]ХВС!G50</f>
        <v>67331</v>
      </c>
      <c r="J44" s="17">
        <f>[1]ХВС!H50</f>
        <v>69607</v>
      </c>
      <c r="K44" s="18">
        <f t="shared" si="0"/>
        <v>2276</v>
      </c>
      <c r="M44" s="20"/>
    </row>
    <row r="45" spans="1:13" s="19" customFormat="1" ht="15" customHeight="1">
      <c r="A45" s="22">
        <v>23</v>
      </c>
      <c r="B45" s="14" t="str">
        <f>[1]ХВС!B51</f>
        <v>Братьев Кашириных №115 (43 стр)</v>
      </c>
      <c r="C45" s="15"/>
      <c r="D45" s="16"/>
      <c r="E45" s="16"/>
      <c r="F45" s="16"/>
      <c r="G45" s="16"/>
      <c r="H45" s="16"/>
      <c r="I45" s="17">
        <f>[1]ХВС!G51</f>
        <v>68712</v>
      </c>
      <c r="J45" s="17">
        <f>[1]ХВС!H51</f>
        <v>70920</v>
      </c>
      <c r="K45" s="18">
        <f t="shared" si="0"/>
        <v>2208</v>
      </c>
      <c r="M45" s="20"/>
    </row>
    <row r="46" spans="1:13" ht="15" customHeight="1">
      <c r="A46" s="23">
        <v>24</v>
      </c>
      <c r="B46" s="14" t="str">
        <f>[1]ХВС!B52</f>
        <v>Братьев Кашириных №111 (45 стр)</v>
      </c>
      <c r="C46" s="24"/>
      <c r="D46" s="24"/>
      <c r="E46" s="24"/>
      <c r="F46" s="24"/>
      <c r="G46" s="24"/>
      <c r="H46" s="24"/>
      <c r="I46" s="17">
        <f>[1]ХВС!G52</f>
        <v>64007</v>
      </c>
      <c r="J46" s="17">
        <f>[1]ХВС!H52</f>
        <v>66316</v>
      </c>
      <c r="K46" s="18">
        <f t="shared" si="0"/>
        <v>2309</v>
      </c>
      <c r="M46" s="20"/>
    </row>
    <row r="47" spans="1:13" ht="15" customHeight="1">
      <c r="A47" s="23">
        <v>25</v>
      </c>
      <c r="B47" s="14" t="str">
        <f>[1]ХВС!B53</f>
        <v>Университетская Набережная №64 (17 стр)</v>
      </c>
      <c r="C47" s="24"/>
      <c r="D47" s="24"/>
      <c r="E47" s="24"/>
      <c r="F47" s="24"/>
      <c r="G47" s="24"/>
      <c r="H47" s="24"/>
      <c r="I47" s="17">
        <f>[1]ХВС!G53</f>
        <v>52967</v>
      </c>
      <c r="J47" s="17">
        <f>[1]ХВС!H53</f>
        <v>54892</v>
      </c>
      <c r="K47" s="18">
        <f t="shared" si="0"/>
        <v>1925</v>
      </c>
      <c r="M47" s="20"/>
    </row>
    <row r="48" spans="1:13" ht="15" customHeight="1">
      <c r="A48" s="23"/>
      <c r="B48" s="14" t="str">
        <f>[1]ХВС!B54</f>
        <v>Университетская Набережная №64 (17 стр)</v>
      </c>
      <c r="C48" s="24"/>
      <c r="D48" s="24"/>
      <c r="E48" s="24"/>
      <c r="F48" s="24"/>
      <c r="G48" s="24"/>
      <c r="H48" s="24"/>
      <c r="I48" s="17">
        <f>[1]ХВС!G54</f>
        <v>53322</v>
      </c>
      <c r="J48" s="17">
        <f>[1]ХВС!H54</f>
        <v>55450</v>
      </c>
      <c r="K48" s="18">
        <f t="shared" si="0"/>
        <v>2128</v>
      </c>
      <c r="M48" s="20"/>
    </row>
    <row r="49" spans="1:13" ht="15" customHeight="1">
      <c r="A49" s="23">
        <v>26</v>
      </c>
      <c r="B49" s="14" t="str">
        <f>[1]ХВС!B55</f>
        <v>Молодогвардейцев №76 (51 стр)</v>
      </c>
      <c r="C49" s="24"/>
      <c r="D49" s="24"/>
      <c r="E49" s="24"/>
      <c r="F49" s="24"/>
      <c r="G49" s="24"/>
      <c r="H49" s="24"/>
      <c r="I49" s="17">
        <f>[1]ХВС!G55</f>
        <v>32886</v>
      </c>
      <c r="J49" s="17">
        <f>[1]ХВС!H55</f>
        <v>33958</v>
      </c>
      <c r="K49" s="18">
        <f t="shared" si="0"/>
        <v>1072</v>
      </c>
      <c r="M49" s="20"/>
    </row>
    <row r="50" spans="1:13" ht="15" customHeight="1">
      <c r="A50" s="23"/>
      <c r="B50" s="14" t="str">
        <f>[1]ХВС!B56</f>
        <v>Молодогвардейцев №76 (51 стр)</v>
      </c>
      <c r="C50" s="24"/>
      <c r="D50" s="24"/>
      <c r="E50" s="24"/>
      <c r="F50" s="24"/>
      <c r="G50" s="24"/>
      <c r="H50" s="24"/>
      <c r="I50" s="17">
        <f>[1]ХВС!G56</f>
        <v>55437</v>
      </c>
      <c r="J50" s="17">
        <f>[1]ХВС!H56</f>
        <v>57291</v>
      </c>
      <c r="K50" s="18">
        <f t="shared" si="0"/>
        <v>1854</v>
      </c>
      <c r="M50" s="20"/>
    </row>
    <row r="51" spans="1:13" ht="15" customHeight="1">
      <c r="A51" s="23">
        <v>27</v>
      </c>
      <c r="B51" s="14" t="str">
        <f>[1]ХВС!B57</f>
        <v>Наркома Малышева №3 (57 стр)</v>
      </c>
      <c r="C51" s="24"/>
      <c r="D51" s="24"/>
      <c r="E51" s="24"/>
      <c r="F51" s="24"/>
      <c r="G51" s="24"/>
      <c r="H51" s="24"/>
      <c r="I51" s="17">
        <f>[1]ХВС!G57</f>
        <v>45956</v>
      </c>
      <c r="J51" s="17">
        <f>[1]ХВС!H57</f>
        <v>47755</v>
      </c>
      <c r="K51" s="18">
        <f t="shared" si="0"/>
        <v>1799</v>
      </c>
      <c r="M51" s="20"/>
    </row>
    <row r="52" spans="1:13" ht="15" customHeight="1">
      <c r="A52" s="23"/>
      <c r="B52" s="14" t="str">
        <f>[1]ХВС!B58</f>
        <v>Наркома Малышева №3 (57 стр)</v>
      </c>
      <c r="C52" s="24"/>
      <c r="D52" s="24"/>
      <c r="E52" s="24"/>
      <c r="F52" s="24"/>
      <c r="G52" s="24"/>
      <c r="H52" s="24"/>
      <c r="I52" s="17">
        <f>[1]ХВС!G58</f>
        <v>25204</v>
      </c>
      <c r="J52" s="17">
        <f>[1]ХВС!H58</f>
        <v>26131</v>
      </c>
      <c r="K52" s="18">
        <f t="shared" si="0"/>
        <v>927</v>
      </c>
      <c r="M52" s="20"/>
    </row>
    <row r="53" spans="1:13" ht="15" customHeight="1">
      <c r="A53" s="23">
        <v>28</v>
      </c>
      <c r="B53" s="14" t="str">
        <f>[1]ХВС!B59</f>
        <v>Чичерина №43 (20 стр)</v>
      </c>
      <c r="C53" s="24"/>
      <c r="D53" s="24"/>
      <c r="E53" s="24"/>
      <c r="F53" s="24"/>
      <c r="G53" s="24"/>
      <c r="H53" s="24"/>
      <c r="I53" s="17">
        <f>[1]ХВС!G59</f>
        <v>32040</v>
      </c>
      <c r="J53" s="17">
        <f>[1]ХВС!H59</f>
        <v>33582</v>
      </c>
      <c r="K53" s="18">
        <f t="shared" si="0"/>
        <v>1542</v>
      </c>
      <c r="M53" s="20"/>
    </row>
    <row r="54" spans="1:13" ht="15" customHeight="1">
      <c r="A54" s="23"/>
      <c r="B54" s="14" t="str">
        <f>[1]ХВС!B60</f>
        <v>Чичерина №43 (20 стр)</v>
      </c>
      <c r="C54" s="24"/>
      <c r="D54" s="24"/>
      <c r="E54" s="24"/>
      <c r="F54" s="24"/>
      <c r="G54" s="24"/>
      <c r="H54" s="24"/>
      <c r="I54" s="17">
        <f>[1]ХВС!G60</f>
        <v>32777</v>
      </c>
      <c r="J54" s="17">
        <f>[1]ХВС!H60</f>
        <v>34285</v>
      </c>
      <c r="K54" s="18">
        <f t="shared" si="0"/>
        <v>1508</v>
      </c>
      <c r="M54" s="20"/>
    </row>
    <row r="55" spans="1:13" ht="15" customHeight="1">
      <c r="A55" s="23">
        <v>29</v>
      </c>
      <c r="B55" s="14" t="str">
        <f>[1]ХВС!B61</f>
        <v>Университетская Набережная №48 (55 стр)</v>
      </c>
      <c r="C55" s="24"/>
      <c r="D55" s="24"/>
      <c r="E55" s="24"/>
      <c r="F55" s="24"/>
      <c r="G55" s="24"/>
      <c r="H55" s="24"/>
      <c r="I55" s="17">
        <f>[1]ХВС!G61</f>
        <v>50108</v>
      </c>
      <c r="J55" s="17">
        <f>[1]ХВС!H61</f>
        <v>52435</v>
      </c>
      <c r="K55" s="18">
        <f t="shared" si="0"/>
        <v>2327</v>
      </c>
      <c r="M55" s="20"/>
    </row>
    <row r="56" spans="1:13" ht="15" customHeight="1">
      <c r="A56" s="23">
        <v>30</v>
      </c>
      <c r="B56" s="14" t="str">
        <f>[1]ХВС!B62</f>
        <v>40-летия Победы №44 (11 стр)</v>
      </c>
      <c r="C56" s="24"/>
      <c r="D56" s="24"/>
      <c r="E56" s="24"/>
      <c r="F56" s="24"/>
      <c r="G56" s="24"/>
      <c r="H56" s="24"/>
      <c r="I56" s="17">
        <f>[1]ХВС!G62</f>
        <v>36603</v>
      </c>
      <c r="J56" s="17">
        <f>[1]ХВС!H62</f>
        <v>38205</v>
      </c>
      <c r="K56" s="18">
        <f t="shared" si="0"/>
        <v>1602</v>
      </c>
      <c r="M56" s="20"/>
    </row>
    <row r="57" spans="1:13" ht="15" customHeight="1">
      <c r="A57" s="23">
        <v>31</v>
      </c>
      <c r="B57" s="14" t="str">
        <f>[1]ХВС!B63</f>
        <v>40-летия Победы №52 (12 стр)</v>
      </c>
      <c r="C57" s="24"/>
      <c r="D57" s="24"/>
      <c r="E57" s="24"/>
      <c r="F57" s="24"/>
      <c r="G57" s="24"/>
      <c r="H57" s="24"/>
      <c r="I57" s="17">
        <f>[1]ХВС!G63</f>
        <v>35595</v>
      </c>
      <c r="J57" s="17">
        <f>[1]ХВС!H63</f>
        <v>37213</v>
      </c>
      <c r="K57" s="18">
        <f t="shared" si="0"/>
        <v>1618</v>
      </c>
      <c r="M57" s="20"/>
    </row>
    <row r="58" spans="1:13" ht="15" customHeight="1">
      <c r="A58" s="23">
        <v>32</v>
      </c>
      <c r="B58" s="14" t="str">
        <f>[1]ХВС!B64</f>
        <v>Университетская Набережная №52 (32 ст)</v>
      </c>
      <c r="C58" s="24"/>
      <c r="D58" s="24"/>
      <c r="E58" s="24"/>
      <c r="F58" s="24"/>
      <c r="G58" s="24"/>
      <c r="H58" s="24"/>
      <c r="I58" s="17">
        <f>[1]ХВС!G64</f>
        <v>28895</v>
      </c>
      <c r="J58" s="17">
        <f>[1]ХВС!H64</f>
        <v>30455</v>
      </c>
      <c r="K58" s="18">
        <f t="shared" si="0"/>
        <v>1560</v>
      </c>
      <c r="M58" s="20"/>
    </row>
    <row r="59" spans="1:13" ht="15" customHeight="1">
      <c r="A59" s="23">
        <v>33</v>
      </c>
      <c r="B59" s="14" t="str">
        <f>[1]ХВС!B65</f>
        <v>Университетская Набережная №52 (34 ст)</v>
      </c>
      <c r="C59" s="24"/>
      <c r="D59" s="24"/>
      <c r="E59" s="24"/>
      <c r="F59" s="24"/>
      <c r="G59" s="24"/>
      <c r="H59" s="24"/>
      <c r="I59" s="17">
        <f>[1]ХВС!G65</f>
        <v>29410</v>
      </c>
      <c r="J59" s="17">
        <f>[1]ХВС!H65</f>
        <v>31053</v>
      </c>
      <c r="K59" s="18">
        <f t="shared" si="0"/>
        <v>1643</v>
      </c>
      <c r="M59" s="20"/>
    </row>
    <row r="60" spans="1:13" ht="15" customHeight="1">
      <c r="A60" s="23">
        <v>34</v>
      </c>
      <c r="B60" s="14" t="str">
        <f>[1]ХВС!B66</f>
        <v>Молодогвардейцев №76 (52 стр)</v>
      </c>
      <c r="C60" s="24"/>
      <c r="D60" s="24"/>
      <c r="E60" s="24"/>
      <c r="F60" s="24"/>
      <c r="G60" s="24"/>
      <c r="H60" s="24"/>
      <c r="I60" s="17">
        <f>[1]ХВС!G66</f>
        <v>18155</v>
      </c>
      <c r="J60" s="17">
        <f>[1]ХВС!H66</f>
        <v>19327</v>
      </c>
      <c r="K60" s="18">
        <f t="shared" si="0"/>
        <v>1172</v>
      </c>
      <c r="M60" s="20"/>
    </row>
    <row r="61" spans="1:13" ht="15" customHeight="1">
      <c r="A61" s="23">
        <v>35</v>
      </c>
      <c r="B61" s="14" t="str">
        <f>[1]ХВС!B67</f>
        <v>Университетская Набережная №44 (53 стр)</v>
      </c>
      <c r="C61" s="24"/>
      <c r="D61" s="24"/>
      <c r="E61" s="24"/>
      <c r="F61" s="24"/>
      <c r="G61" s="24"/>
      <c r="H61" s="24"/>
      <c r="I61" s="17">
        <f>[1]ХВС!G67</f>
        <v>35929</v>
      </c>
      <c r="J61" s="17">
        <f>[1]ХВС!H67</f>
        <v>37821</v>
      </c>
      <c r="K61" s="18">
        <f t="shared" si="0"/>
        <v>1892</v>
      </c>
      <c r="M61" s="20"/>
    </row>
    <row r="62" spans="1:13">
      <c r="A62" s="23">
        <v>36</v>
      </c>
      <c r="B62" s="25" t="str">
        <f>[1]ХВС!B68:B68</f>
        <v>Наркома Малышева №8 (35 стр)</v>
      </c>
      <c r="C62" s="24"/>
      <c r="D62" s="24"/>
      <c r="E62" s="24"/>
      <c r="F62" s="24"/>
      <c r="G62" s="24"/>
      <c r="H62" s="24"/>
      <c r="I62" s="17">
        <f>[1]ХВС!G68</f>
        <v>15119</v>
      </c>
      <c r="J62" s="17">
        <f>[1]ХВС!H68</f>
        <v>16523</v>
      </c>
      <c r="K62" s="18">
        <f t="shared" si="0"/>
        <v>1404</v>
      </c>
      <c r="M62" s="20"/>
    </row>
    <row r="63" spans="1:13">
      <c r="A63" s="5">
        <v>37</v>
      </c>
      <c r="B63" s="25" t="str">
        <f>[1]ХВС!B69:B69</f>
        <v>Молодогвардейцев №74 (48 стр)</v>
      </c>
      <c r="C63" s="24"/>
      <c r="D63" s="24"/>
      <c r="E63" s="24"/>
      <c r="F63" s="24"/>
      <c r="G63" s="24"/>
      <c r="H63" s="24"/>
      <c r="I63" s="17">
        <f>[1]ХВС!G69</f>
        <v>6247</v>
      </c>
      <c r="J63" s="17">
        <f>[1]ХВС!H69</f>
        <v>6840</v>
      </c>
      <c r="K63" s="18">
        <f t="shared" si="0"/>
        <v>593</v>
      </c>
      <c r="M63" s="20"/>
    </row>
    <row r="64" spans="1:13">
      <c r="A64" s="5">
        <v>38</v>
      </c>
      <c r="B64" s="26" t="str">
        <f>[1]ХВС!B70:B70</f>
        <v>Наркома Малышева №3 (56 стр)</v>
      </c>
      <c r="C64" s="27"/>
      <c r="D64" s="27"/>
      <c r="E64" s="27"/>
      <c r="F64" s="27"/>
      <c r="G64" s="27"/>
      <c r="H64" s="27"/>
      <c r="I64" s="17">
        <f>[1]ХВС!G70</f>
        <v>4066</v>
      </c>
      <c r="J64" s="17">
        <f>[1]ХВС!H70</f>
        <v>4626</v>
      </c>
      <c r="K64" s="18">
        <f t="shared" si="0"/>
        <v>560</v>
      </c>
    </row>
    <row r="65" spans="1:11" ht="25.5">
      <c r="A65" s="23"/>
      <c r="B65" s="25" t="str">
        <f>[1]ХВС!B71:B71</f>
        <v>Университетская Набережная №105 (110 стр)</v>
      </c>
      <c r="C65" s="24"/>
      <c r="D65" s="24"/>
      <c r="E65" s="24"/>
      <c r="F65" s="24"/>
      <c r="G65" s="24"/>
      <c r="H65" s="24"/>
      <c r="I65" s="17">
        <f>[1]ХВС!G71</f>
        <v>1351</v>
      </c>
      <c r="J65" s="17">
        <f>[1]ХВС!H71</f>
        <v>1885</v>
      </c>
      <c r="K65" s="18">
        <f t="shared" si="0"/>
        <v>534</v>
      </c>
    </row>
    <row r="66" spans="1:11" ht="25.5">
      <c r="A66" s="23"/>
      <c r="B66" s="25" t="str">
        <f>[1]ХВС!B72:B72</f>
        <v>Университетская Набережная №105 (110 стр)</v>
      </c>
      <c r="C66" s="24"/>
      <c r="D66" s="24"/>
      <c r="E66" s="24"/>
      <c r="F66" s="24"/>
      <c r="G66" s="24"/>
      <c r="H66" s="24"/>
      <c r="I66" s="17">
        <f>[1]ХВС!G72</f>
        <v>970</v>
      </c>
      <c r="J66" s="17">
        <f>[1]ХВС!H72</f>
        <v>1284</v>
      </c>
      <c r="K66" s="18">
        <f t="shared" si="0"/>
        <v>314</v>
      </c>
    </row>
    <row r="67" spans="1:11" ht="25.5">
      <c r="A67" s="23"/>
      <c r="B67" s="25" t="str">
        <f>[1]ХВС!B73:B73</f>
        <v>Университетская Набережная №105 (95 стр)</v>
      </c>
      <c r="C67" s="24"/>
      <c r="D67" s="24"/>
      <c r="E67" s="24"/>
      <c r="F67" s="24"/>
      <c r="G67" s="24"/>
      <c r="H67" s="24"/>
      <c r="I67" s="17">
        <f>[1]ХВС!G73</f>
        <v>588</v>
      </c>
      <c r="J67" s="17">
        <f>[1]ХВС!H73</f>
        <v>918</v>
      </c>
      <c r="K67" s="18">
        <f t="shared" si="0"/>
        <v>330</v>
      </c>
    </row>
    <row r="68" spans="1:11" ht="25.5">
      <c r="A68" s="23"/>
      <c r="B68" s="25" t="str">
        <f>[1]ХВС!B74:B74</f>
        <v>Университетская Набережная №105 (95 стр)</v>
      </c>
      <c r="C68" s="24"/>
      <c r="D68" s="24"/>
      <c r="E68" s="24"/>
      <c r="F68" s="24"/>
      <c r="G68" s="24"/>
      <c r="H68" s="24"/>
      <c r="I68" s="17">
        <f>[1]ХВС!G74</f>
        <v>817</v>
      </c>
      <c r="J68" s="17">
        <f>[1]ХВС!H74</f>
        <v>1284</v>
      </c>
      <c r="K68" s="18">
        <f t="shared" si="0"/>
        <v>467</v>
      </c>
    </row>
    <row r="69" spans="1:11">
      <c r="A69" s="23"/>
      <c r="B69" s="28" t="str">
        <f>[1]ХВС!B75:B75</f>
        <v>Молодогвардейцев №74 (49 стр)</v>
      </c>
      <c r="C69" s="24"/>
      <c r="D69" s="24"/>
      <c r="E69" s="24"/>
      <c r="F69" s="24"/>
      <c r="G69" s="24"/>
      <c r="H69" s="24"/>
      <c r="I69" s="17">
        <f>[1]ХВС!G75</f>
        <v>209</v>
      </c>
      <c r="J69" s="17">
        <f>[1]ХВС!H75</f>
        <v>328</v>
      </c>
      <c r="K69" s="18">
        <f t="shared" si="0"/>
        <v>119</v>
      </c>
    </row>
    <row r="70" spans="1:11">
      <c r="A70" s="23"/>
      <c r="B70" s="28"/>
      <c r="C70" s="24"/>
      <c r="D70" s="24"/>
      <c r="E70" s="24"/>
      <c r="F70" s="24"/>
      <c r="G70" s="24"/>
      <c r="H70" s="24"/>
      <c r="I70" s="17">
        <f>[1]ХВС!G76</f>
        <v>99</v>
      </c>
      <c r="J70" s="17">
        <f>[1]ХВС!H76</f>
        <v>99</v>
      </c>
      <c r="K70" s="18">
        <f t="shared" si="0"/>
        <v>0</v>
      </c>
    </row>
    <row r="71" spans="1:11">
      <c r="A71" s="23"/>
      <c r="B71" s="28" t="str">
        <f>[1]ХВС!B77:B77</f>
        <v>40-летия Победы №52 (14 стр)</v>
      </c>
      <c r="C71" s="24"/>
      <c r="D71" s="24"/>
      <c r="E71" s="24"/>
      <c r="F71" s="24"/>
      <c r="G71" s="24"/>
      <c r="H71" s="24"/>
      <c r="I71" s="17">
        <f>[1]ХВС!G77</f>
        <v>335</v>
      </c>
      <c r="J71" s="17">
        <f>[1]ХВС!H77</f>
        <v>578</v>
      </c>
      <c r="K71" s="18">
        <f t="shared" si="0"/>
        <v>243</v>
      </c>
    </row>
    <row r="72" spans="1:11">
      <c r="A72" s="23"/>
      <c r="B72" s="28"/>
      <c r="C72" s="24"/>
      <c r="D72" s="24"/>
      <c r="E72" s="24"/>
      <c r="F72" s="24"/>
      <c r="G72" s="24"/>
      <c r="H72" s="24"/>
      <c r="I72" s="17">
        <f>[1]ХВС!G78</f>
        <v>33</v>
      </c>
      <c r="J72" s="17">
        <f>[1]ХВС!H78</f>
        <v>33</v>
      </c>
      <c r="K72" s="18">
        <f t="shared" si="0"/>
        <v>0</v>
      </c>
    </row>
    <row r="73" spans="1:11" ht="25.5">
      <c r="A73" s="23"/>
      <c r="B73" s="25" t="str">
        <f>[1]ХВС!B79:B79</f>
        <v>Университетская Набережная №56 (28 стр)</v>
      </c>
      <c r="C73" s="24"/>
      <c r="D73" s="24"/>
      <c r="E73" s="24"/>
      <c r="F73" s="24"/>
      <c r="G73" s="24"/>
      <c r="H73" s="24"/>
      <c r="I73" s="17">
        <f>[1]ХВС!G79</f>
        <v>492</v>
      </c>
      <c r="J73" s="17">
        <f>[1]ХВС!H79</f>
        <v>627</v>
      </c>
      <c r="K73" s="18">
        <f t="shared" si="0"/>
        <v>135</v>
      </c>
    </row>
    <row r="74" spans="1:11" ht="25.5">
      <c r="A74" s="23"/>
      <c r="B74" s="25" t="str">
        <f>[1]ХВС!B80:B80</f>
        <v>Университетская Набережная №56 (28 стр)</v>
      </c>
      <c r="C74" s="24"/>
      <c r="D74" s="24"/>
      <c r="E74" s="24"/>
      <c r="F74" s="24"/>
      <c r="G74" s="24"/>
      <c r="H74" s="24"/>
      <c r="I74" s="17">
        <f>[1]ХВС!G80</f>
        <v>33</v>
      </c>
      <c r="J74" s="17">
        <f>[1]ХВС!H80</f>
        <v>369</v>
      </c>
      <c r="K74" s="18">
        <f t="shared" si="0"/>
        <v>336</v>
      </c>
    </row>
    <row r="75" spans="1:11" s="33" customFormat="1">
      <c r="A75" s="29"/>
      <c r="B75" s="30" t="s">
        <v>20</v>
      </c>
      <c r="C75" s="30"/>
      <c r="D75" s="31"/>
      <c r="E75" s="31"/>
      <c r="F75" s="30"/>
      <c r="G75" s="31"/>
      <c r="H75" s="32"/>
    </row>
    <row r="76" spans="1:11" s="33" customFormat="1">
      <c r="A76" s="29"/>
      <c r="B76" s="30"/>
      <c r="C76" s="30"/>
      <c r="D76" s="34" t="s">
        <v>21</v>
      </c>
      <c r="E76" s="34"/>
      <c r="F76" s="30"/>
      <c r="G76" s="35" t="s">
        <v>22</v>
      </c>
      <c r="H76" s="35"/>
    </row>
    <row r="77" spans="1:11" s="33" customFormat="1">
      <c r="A77" s="29"/>
      <c r="B77" s="30" t="s">
        <v>23</v>
      </c>
      <c r="C77" s="30"/>
      <c r="D77" s="31"/>
      <c r="E77" s="31"/>
      <c r="F77" s="30"/>
      <c r="G77" s="31"/>
      <c r="H77" s="32"/>
    </row>
    <row r="78" spans="1:11" s="33" customFormat="1">
      <c r="A78" s="29"/>
      <c r="B78" s="30"/>
      <c r="C78" s="30"/>
      <c r="D78" s="34" t="s">
        <v>21</v>
      </c>
      <c r="E78" s="34"/>
      <c r="F78" s="30"/>
      <c r="G78" s="35" t="s">
        <v>22</v>
      </c>
      <c r="H78" s="35"/>
      <c r="I78" s="30"/>
    </row>
    <row r="79" spans="1:11" s="33" customFormat="1">
      <c r="A79" s="29"/>
      <c r="C79" s="36" t="s">
        <v>24</v>
      </c>
      <c r="G79" s="37"/>
    </row>
  </sheetData>
  <mergeCells count="13">
    <mergeCell ref="K11:K12"/>
    <mergeCell ref="B69:B70"/>
    <mergeCell ref="B71:B72"/>
    <mergeCell ref="D76:E76"/>
    <mergeCell ref="G76:H76"/>
    <mergeCell ref="D78:E78"/>
    <mergeCell ref="G78:H78"/>
    <mergeCell ref="A11:A12"/>
    <mergeCell ref="B11:B12"/>
    <mergeCell ref="C11:C12"/>
    <mergeCell ref="D11:D12"/>
    <mergeCell ref="E11:H11"/>
    <mergeCell ref="I11:J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2018-02-21T10:40:03Z</dcterms:modified>
</cp:coreProperties>
</file>