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480" windowHeight="8145" tabRatio="170"/>
  </bookViews>
  <sheets>
    <sheet name="2.1" sheetId="2" r:id="rId1"/>
  </sheets>
  <definedNames>
    <definedName name="_xlnm.Print_Titles" localSheetId="0">'2.1'!$A:$C</definedName>
  </definedNames>
  <calcPr calcId="125725"/>
</workbook>
</file>

<file path=xl/calcChain.xml><?xml version="1.0" encoding="utf-8"?>
<calcChain xmlns="http://schemas.openxmlformats.org/spreadsheetml/2006/main">
  <c r="N24" i="2"/>
  <c r="M24"/>
  <c r="O27" l="1"/>
  <c r="O24"/>
  <c r="L27"/>
  <c r="L24"/>
  <c r="L19"/>
  <c r="K27"/>
  <c r="K24"/>
  <c r="J27"/>
  <c r="J24"/>
  <c r="J23"/>
  <c r="J19"/>
  <c r="G27"/>
  <c r="G24"/>
  <c r="G23"/>
  <c r="G19"/>
  <c r="D19" l="1"/>
</calcChain>
</file>

<file path=xl/sharedStrings.xml><?xml version="1.0" encoding="utf-8"?>
<sst xmlns="http://schemas.openxmlformats.org/spreadsheetml/2006/main" count="291" uniqueCount="114">
  <si>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</si>
  <si>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“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</si>
  <si>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</si>
  <si>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кв. м</t>
    </r>
  </si>
  <si>
    <r>
      <rPr>
        <b/>
        <sz val="12"/>
        <rFont val="Times New Roman"/>
        <family val="1"/>
        <charset val="204"/>
      </rPr>
      <t>Форма 2.1. Общие сведения о многоквартирном доме</t>
    </r>
  </si>
  <si>
    <t>ул. Наркома Малышева, 3</t>
  </si>
  <si>
    <t>Протокол открытого конкурса</t>
  </si>
  <si>
    <t>б/н</t>
  </si>
  <si>
    <t>Счет регионального оператора</t>
  </si>
  <si>
    <t>97</t>
  </si>
  <si>
    <t>Многоквартирный дом</t>
  </si>
  <si>
    <t>74:36:0714001: 210</t>
  </si>
  <si>
    <t>74:36:0616001:208</t>
  </si>
  <si>
    <t>нет</t>
  </si>
  <si>
    <t>В</t>
  </si>
  <si>
    <t>имеется</t>
  </si>
  <si>
    <r>
      <rPr>
        <sz val="9"/>
        <rFont val="Times New Roman"/>
        <family val="1"/>
        <charset val="204"/>
      </rPr>
      <t>Сведения о способе управления многоквартирным домом</t>
    </r>
  </si>
  <si>
    <r>
      <rPr>
        <b/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</si>
  <si>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Элементы благоустройства</t>
    </r>
  </si>
  <si>
    <t>Протокол общего собрания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</si>
  <si>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</si>
  <si>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</si>
  <si>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</si>
  <si>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</si>
  <si>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</si>
  <si>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</si>
  <si>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</si>
  <si>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</si>
  <si>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</si>
  <si>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</si>
  <si>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3.</t>
  </si>
  <si>
    <t>Договор управления</t>
  </si>
  <si>
    <t>Номер договора управления</t>
  </si>
  <si>
    <t>Документ договора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</si>
  <si>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</si>
  <si>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</si>
  <si>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</si>
  <si>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</si>
  <si>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</si>
  <si>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</si>
  <si>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</si>
  <si>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 од постройки / Год ввода дома в эксплуатацию</t>
  </si>
  <si>
    <t>7.</t>
  </si>
  <si>
    <t>Серия, тип постройки здания</t>
  </si>
  <si>
    <t>Тип дома</t>
  </si>
  <si>
    <t>9.</t>
  </si>
  <si>
    <t>Количество этажей:</t>
  </si>
  <si>
    <t>10.</t>
  </si>
  <si>
    <t>- наибольшее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</si>
  <si>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</si>
  <si>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</si>
  <si>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</si>
  <si>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</si>
  <si>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</si>
  <si>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</si>
  <si>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</si>
  <si>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</si>
  <si>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</si>
  <si>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</si>
  <si>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</si>
  <si>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</si>
  <si>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</si>
  <si>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</si>
  <si>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</si>
  <si>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</si>
  <si>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</si>
  <si>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</si>
  <si>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</si>
  <si>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</si>
  <si>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</si>
  <si>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</si>
  <si>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</si>
  <si>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</si>
  <si>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кв. 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</si>
  <si>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</si>
  <si>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</si>
  <si>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</si>
  <si>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</si>
  <si>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</si>
  <si>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</si>
  <si>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</si>
  <si>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</si>
  <si>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</si>
  <si>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</si>
  <si>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</si>
  <si>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</si>
  <si>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</si>
  <si>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</si>
  <si>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</si>
  <si>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</si>
  <si>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не имеется</t>
  </si>
  <si>
    <t>ул. Наркома Малышева, 8</t>
  </si>
  <si>
    <t>108-13.35</t>
  </si>
  <si>
    <t>ул. Солнечная, 13</t>
  </si>
  <si>
    <t>ТР-010, ТР-018</t>
  </si>
  <si>
    <t>ул. Братьев Кашириных 113</t>
  </si>
  <si>
    <t>ул. Братьев Кашириных 117</t>
  </si>
  <si>
    <t>97.2 БС 8-2М-1.1</t>
  </si>
  <si>
    <t>74:36:0616001:224</t>
  </si>
  <si>
    <t>ул. Братьев Кашириных,121</t>
  </si>
  <si>
    <t>ул. Университетская Набережная, 44</t>
  </si>
  <si>
    <t>ул. Университетская Набережная, 52</t>
  </si>
  <si>
    <t>ул. Университетская Набережная, 56</t>
  </si>
  <si>
    <t>ул. Университетская Набережная, 105</t>
  </si>
  <si>
    <t>ул. Чичерина, 43</t>
  </si>
  <si>
    <t>ул. Братьев Кашириных, 109</t>
  </si>
  <si>
    <t>225-12</t>
  </si>
  <si>
    <t>74:36:0616001:219</t>
  </si>
  <si>
    <t>97.Студия+КЖСИ.1.С</t>
  </si>
  <si>
    <t>ул. Братьев Кашириных, 121</t>
  </si>
  <si>
    <t>208-12;225-12 97 серии тип Таганай</t>
  </si>
  <si>
    <t>18БС24.15-3.4 (Европа А.20-2.1)</t>
  </si>
  <si>
    <t>74:36:0616001:201</t>
  </si>
  <si>
    <t>http://domouprav-chel.ru/open-information/dogovors-2017/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</si>
</sst>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164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indent="1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0" fillId="0" borderId="0" xfId="0" applyFont="1" applyFill="1"/>
    <xf numFmtId="0" fontId="9" fillId="0" borderId="6" xfId="0" applyFont="1" applyFill="1" applyBorder="1" applyAlignment="1">
      <alignment horizontal="left" vertical="top" wrapText="1"/>
    </xf>
    <xf numFmtId="14" fontId="6" fillId="0" borderId="1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wrapText="1"/>
    </xf>
    <xf numFmtId="14" fontId="6" fillId="0" borderId="13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1).jpg" TargetMode="External"/><Relationship Id="rId13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2).jpg" TargetMode="External"/><Relationship Id="rId3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1).jpg" TargetMode="External"/><Relationship Id="rId7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5).jpg" TargetMode="External"/><Relationship Id="rId12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5).jpg" TargetMode="External"/><Relationship Id="rId2" Type="http://schemas.openxmlformats.org/officeDocument/2006/relationships/hyperlink" Target="../../../AppData/Local/Microsoft/Windows/Temporary%20Internet%20Files/Content.Outlook/Downloads/&#1044;&#1086;&#1075;&#1086;&#1074;&#1086;&#1088;%20&#1091;&#1087;&#1088;&#1072;&#1074;&#1083;&#1077;&#1085;&#1080;&#1103;%20(3).jp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../../../AppData/Local/Microsoft/Windows/Temporary%20Internet%20Files/Content.Outlook/Downloads/&#1044;&#1086;&#1075;&#1086;&#1074;&#1086;&#1088;%20&#1091;&#1087;&#1088;&#1072;&#1074;&#1083;&#1077;&#1085;&#1080;&#1103;%20(1).jpg" TargetMode="External"/><Relationship Id="rId6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4).jpg" TargetMode="External"/><Relationship Id="rId11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4).jpg" TargetMode="External"/><Relationship Id="rId5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3).jpg" TargetMode="External"/><Relationship Id="rId15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2).jpg" TargetMode="External"/><Relationship Id="rId10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3).jpg" TargetMode="External"/><Relationship Id="rId4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2).jpg" TargetMode="External"/><Relationship Id="rId9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2).jpg" TargetMode="External"/><Relationship Id="rId14" Type="http://schemas.openxmlformats.org/officeDocument/2006/relationships/hyperlink" Target="../../../AppData/Local/Microsoft/Windows/Temporary%20Internet%20Files/Content.Outlook/DLSJULXR/&#1044;&#1086;&#1075;&#1086;&#1074;&#1086;&#1088;%20&#1091;&#1087;&#1088;&#1072;&#1074;&#1083;&#1077;&#1085;&#1080;&#1103;%20(2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>
      <pane xSplit="4" ySplit="6" topLeftCell="K19" activePane="bottomRight" state="frozen"/>
      <selection pane="topRight" activeCell="F1" sqref="F1"/>
      <selection pane="bottomLeft" activeCell="A11" sqref="A11"/>
      <selection pane="bottomRight" activeCell="R24" sqref="R23:R24"/>
    </sheetView>
  </sheetViews>
  <sheetFormatPr defaultRowHeight="15.75"/>
  <cols>
    <col min="1" max="1" width="4.42578125" style="10" customWidth="1"/>
    <col min="2" max="2" width="32.140625" style="9" customWidth="1"/>
    <col min="3" max="3" width="8.42578125" style="10" bestFit="1" customWidth="1"/>
    <col min="4" max="4" width="17.42578125" style="11" customWidth="1"/>
    <col min="5" max="5" width="17.28515625" style="48" customWidth="1"/>
    <col min="6" max="6" width="15.5703125" style="48" customWidth="1"/>
    <col min="7" max="7" width="14.85546875" style="48" customWidth="1"/>
    <col min="8" max="9" width="17" style="48" customWidth="1"/>
    <col min="10" max="10" width="14.85546875" style="10" customWidth="1"/>
    <col min="11" max="12" width="15.140625" style="10" customWidth="1"/>
    <col min="13" max="13" width="14.7109375" style="10" customWidth="1"/>
    <col min="14" max="14" width="15.28515625" style="10" customWidth="1"/>
    <col min="15" max="15" width="15.140625" style="10" customWidth="1"/>
    <col min="16" max="16384" width="9.140625" style="10"/>
  </cols>
  <sheetData>
    <row r="1" spans="1:15">
      <c r="A1" s="12" t="s">
        <v>4</v>
      </c>
    </row>
    <row r="2" spans="1:15" ht="16.5" thickBot="1"/>
    <row r="3" spans="1:15" s="6" customFormat="1" ht="40.5" customHeight="1" thickBot="1">
      <c r="A3" s="4" t="s">
        <v>20</v>
      </c>
      <c r="B3" s="5" t="s">
        <v>21</v>
      </c>
      <c r="C3" s="57" t="s">
        <v>22</v>
      </c>
      <c r="D3" s="1" t="s">
        <v>93</v>
      </c>
      <c r="E3" s="1" t="s">
        <v>91</v>
      </c>
      <c r="F3" s="1" t="s">
        <v>5</v>
      </c>
      <c r="G3" s="56" t="s">
        <v>105</v>
      </c>
      <c r="H3" s="1" t="s">
        <v>95</v>
      </c>
      <c r="I3" s="1" t="s">
        <v>96</v>
      </c>
      <c r="J3" s="56" t="s">
        <v>99</v>
      </c>
      <c r="K3" s="56" t="s">
        <v>100</v>
      </c>
      <c r="L3" s="56" t="s">
        <v>101</v>
      </c>
      <c r="M3" s="56" t="s">
        <v>102</v>
      </c>
      <c r="N3" s="56" t="s">
        <v>103</v>
      </c>
      <c r="O3" s="56" t="s">
        <v>104</v>
      </c>
    </row>
    <row r="4" spans="1:15" s="14" customFormat="1" ht="12.75" thickBot="1">
      <c r="A4" s="36" t="s">
        <v>23</v>
      </c>
      <c r="B4" s="13" t="s">
        <v>24</v>
      </c>
      <c r="C4" s="30" t="s">
        <v>25</v>
      </c>
      <c r="D4" s="49">
        <v>43101</v>
      </c>
      <c r="E4" s="49">
        <v>43101</v>
      </c>
      <c r="F4" s="49">
        <v>43101</v>
      </c>
      <c r="G4" s="49">
        <v>43101</v>
      </c>
      <c r="H4" s="49">
        <v>43101</v>
      </c>
      <c r="I4" s="49">
        <v>43101</v>
      </c>
      <c r="J4" s="65">
        <v>42736</v>
      </c>
      <c r="K4" s="49">
        <v>43101</v>
      </c>
      <c r="L4" s="49">
        <v>43101</v>
      </c>
      <c r="M4" s="49">
        <v>43101</v>
      </c>
      <c r="N4" s="49">
        <v>43101</v>
      </c>
      <c r="O4" s="49">
        <v>43101</v>
      </c>
    </row>
    <row r="5" spans="1:15" s="14" customFormat="1" ht="12.75" thickBot="1">
      <c r="A5" s="72" t="s">
        <v>16</v>
      </c>
      <c r="B5" s="73"/>
      <c r="C5" s="74"/>
      <c r="D5" s="24"/>
      <c r="E5" s="44"/>
      <c r="F5" s="44"/>
      <c r="G5" s="2"/>
      <c r="H5" s="3"/>
      <c r="I5" s="3"/>
      <c r="J5" s="2"/>
      <c r="K5" s="2"/>
      <c r="L5" s="3"/>
      <c r="M5" s="3"/>
      <c r="N5" s="3"/>
      <c r="O5" s="3"/>
    </row>
    <row r="6" spans="1:15" s="14" customFormat="1" ht="48.75" thickBot="1">
      <c r="A6" s="15" t="s">
        <v>26</v>
      </c>
      <c r="B6" s="16" t="s">
        <v>27</v>
      </c>
      <c r="C6" s="31" t="s">
        <v>1</v>
      </c>
      <c r="D6" s="2" t="s">
        <v>6</v>
      </c>
      <c r="E6" s="2" t="s">
        <v>6</v>
      </c>
      <c r="F6" s="52" t="s">
        <v>19</v>
      </c>
      <c r="G6" s="2" t="s">
        <v>19</v>
      </c>
      <c r="H6" s="52" t="s">
        <v>19</v>
      </c>
      <c r="I6" s="52" t="s">
        <v>19</v>
      </c>
      <c r="J6" s="2" t="s">
        <v>19</v>
      </c>
      <c r="K6" s="2" t="s">
        <v>6</v>
      </c>
      <c r="L6" s="2" t="s">
        <v>6</v>
      </c>
      <c r="M6" s="52" t="s">
        <v>19</v>
      </c>
      <c r="N6" s="52" t="s">
        <v>19</v>
      </c>
      <c r="O6" s="2" t="s">
        <v>19</v>
      </c>
    </row>
    <row r="7" spans="1:15" s="18" customFormat="1" ht="24.75" thickBot="1">
      <c r="A7" s="17"/>
      <c r="B7" s="7" t="s">
        <v>28</v>
      </c>
      <c r="C7" s="32"/>
      <c r="D7" s="42">
        <v>42713</v>
      </c>
      <c r="E7" s="45">
        <v>42723</v>
      </c>
      <c r="F7" s="53">
        <v>42733</v>
      </c>
      <c r="G7" s="66">
        <v>42283</v>
      </c>
      <c r="H7" s="45">
        <v>42759</v>
      </c>
      <c r="I7" s="45">
        <v>42759</v>
      </c>
      <c r="J7" s="66">
        <v>42291</v>
      </c>
      <c r="K7" s="42">
        <v>42417</v>
      </c>
      <c r="L7" s="42">
        <v>42417</v>
      </c>
      <c r="M7" s="45">
        <v>43051</v>
      </c>
      <c r="N7" s="45">
        <v>42947</v>
      </c>
      <c r="O7" s="42">
        <v>42725</v>
      </c>
    </row>
    <row r="8" spans="1:15" s="14" customFormat="1" ht="24.75" thickBot="1">
      <c r="A8" s="15"/>
      <c r="B8" s="16" t="s">
        <v>29</v>
      </c>
      <c r="C8" s="31"/>
      <c r="D8" s="24" t="s">
        <v>7</v>
      </c>
      <c r="E8" s="2" t="s">
        <v>7</v>
      </c>
      <c r="F8" s="54">
        <v>1</v>
      </c>
      <c r="G8" s="2" t="s">
        <v>7</v>
      </c>
      <c r="H8" s="3">
        <v>1</v>
      </c>
      <c r="I8" s="3">
        <v>1</v>
      </c>
      <c r="J8" s="2" t="s">
        <v>7</v>
      </c>
      <c r="K8" s="2" t="s">
        <v>7</v>
      </c>
      <c r="L8" s="2" t="s">
        <v>7</v>
      </c>
      <c r="M8" s="3">
        <v>1</v>
      </c>
      <c r="N8" s="3">
        <v>1</v>
      </c>
      <c r="O8" s="2" t="s">
        <v>7</v>
      </c>
    </row>
    <row r="9" spans="1:15" s="14" customFormat="1" ht="12.75" thickBot="1">
      <c r="A9" s="15" t="s">
        <v>30</v>
      </c>
      <c r="B9" s="13" t="s">
        <v>31</v>
      </c>
      <c r="C9" s="31" t="s">
        <v>0</v>
      </c>
      <c r="D9" s="24"/>
      <c r="E9" s="2"/>
      <c r="F9" s="54"/>
      <c r="G9" s="2"/>
      <c r="H9" s="3"/>
      <c r="I9" s="3"/>
      <c r="J9" s="2"/>
      <c r="K9" s="2"/>
      <c r="L9" s="2"/>
      <c r="M9" s="3"/>
      <c r="N9" s="3"/>
      <c r="O9" s="2"/>
    </row>
    <row r="10" spans="1:15" s="14" customFormat="1" ht="12.75" thickBot="1">
      <c r="A10" s="19"/>
      <c r="B10" s="20" t="s">
        <v>32</v>
      </c>
      <c r="C10" s="33"/>
      <c r="D10" s="24" t="s">
        <v>7</v>
      </c>
      <c r="E10" s="2" t="s">
        <v>7</v>
      </c>
      <c r="F10" s="5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 t="s">
        <v>7</v>
      </c>
      <c r="N10" s="2" t="s">
        <v>7</v>
      </c>
      <c r="O10" s="2" t="s">
        <v>7</v>
      </c>
    </row>
    <row r="11" spans="1:15" s="40" customFormat="1" ht="47.25" customHeight="1">
      <c r="A11" s="38"/>
      <c r="B11" s="41" t="s">
        <v>33</v>
      </c>
      <c r="C11" s="39"/>
      <c r="D11" s="46" t="s">
        <v>113</v>
      </c>
      <c r="E11" s="46" t="s">
        <v>113</v>
      </c>
      <c r="F11" s="46" t="s">
        <v>113</v>
      </c>
      <c r="G11" s="46" t="s">
        <v>113</v>
      </c>
      <c r="H11" s="46" t="s">
        <v>113</v>
      </c>
      <c r="I11" s="46" t="s">
        <v>113</v>
      </c>
      <c r="J11" s="46" t="s">
        <v>113</v>
      </c>
      <c r="K11" s="46" t="s">
        <v>113</v>
      </c>
      <c r="L11" s="46" t="s">
        <v>113</v>
      </c>
      <c r="M11" s="46" t="s">
        <v>113</v>
      </c>
      <c r="N11" s="46" t="s">
        <v>113</v>
      </c>
      <c r="O11" s="46" t="s">
        <v>113</v>
      </c>
    </row>
    <row r="12" spans="1:15" s="14" customFormat="1" ht="12.75" thickBot="1">
      <c r="A12" s="21" t="s">
        <v>34</v>
      </c>
      <c r="B12" s="22"/>
      <c r="C12" s="34"/>
      <c r="D12" s="24"/>
      <c r="E12" s="3"/>
      <c r="F12" s="54"/>
      <c r="G12" s="2"/>
      <c r="H12" s="3"/>
      <c r="I12" s="3"/>
      <c r="J12" s="2"/>
      <c r="K12" s="2"/>
      <c r="L12" s="2"/>
      <c r="O12" s="2"/>
    </row>
    <row r="13" spans="1:15" s="14" customFormat="1" ht="36.75" thickBot="1">
      <c r="A13" s="15" t="s">
        <v>35</v>
      </c>
      <c r="B13" s="16" t="s">
        <v>36</v>
      </c>
      <c r="C13" s="31" t="s">
        <v>0</v>
      </c>
      <c r="D13" s="24" t="s">
        <v>8</v>
      </c>
      <c r="E13" s="2" t="s">
        <v>8</v>
      </c>
      <c r="F13" s="52" t="s">
        <v>8</v>
      </c>
      <c r="G13" s="2" t="s">
        <v>8</v>
      </c>
      <c r="H13" s="52" t="s">
        <v>8</v>
      </c>
      <c r="I13" s="52" t="s">
        <v>8</v>
      </c>
      <c r="J13" s="2" t="s">
        <v>8</v>
      </c>
      <c r="K13" s="2" t="s">
        <v>8</v>
      </c>
      <c r="L13" s="2" t="s">
        <v>8</v>
      </c>
      <c r="M13" s="52" t="s">
        <v>8</v>
      </c>
      <c r="N13" s="52" t="s">
        <v>8</v>
      </c>
      <c r="O13" s="2" t="s">
        <v>8</v>
      </c>
    </row>
    <row r="14" spans="1:15" s="14" customFormat="1" ht="12.75" thickBot="1">
      <c r="A14" s="75" t="s">
        <v>37</v>
      </c>
      <c r="B14" s="76"/>
      <c r="C14" s="77"/>
      <c r="D14" s="24"/>
      <c r="E14" s="3"/>
      <c r="F14" s="54"/>
      <c r="G14" s="2"/>
      <c r="H14" s="3"/>
      <c r="I14" s="3"/>
      <c r="J14" s="2"/>
      <c r="K14" s="2"/>
      <c r="L14" s="2"/>
      <c r="O14" s="2"/>
    </row>
    <row r="15" spans="1:15" s="14" customFormat="1" ht="36.75" thickBot="1">
      <c r="A15" s="15" t="s">
        <v>38</v>
      </c>
      <c r="B15" s="16" t="s">
        <v>39</v>
      </c>
      <c r="C15" s="31" t="s">
        <v>0</v>
      </c>
      <c r="D15" s="23" t="s">
        <v>93</v>
      </c>
      <c r="E15" s="1" t="s">
        <v>91</v>
      </c>
      <c r="F15" s="1" t="s">
        <v>5</v>
      </c>
      <c r="G15" s="58" t="s">
        <v>105</v>
      </c>
      <c r="H15" s="1" t="s">
        <v>95</v>
      </c>
      <c r="I15" s="1" t="s">
        <v>96</v>
      </c>
      <c r="J15" s="58" t="s">
        <v>109</v>
      </c>
      <c r="K15" s="58" t="s">
        <v>100</v>
      </c>
      <c r="L15" s="58" t="s">
        <v>101</v>
      </c>
      <c r="M15" s="56" t="s">
        <v>102</v>
      </c>
      <c r="N15" s="56" t="s">
        <v>103</v>
      </c>
      <c r="O15" s="58" t="s">
        <v>104</v>
      </c>
    </row>
    <row r="16" spans="1:15" s="18" customFormat="1" ht="24.75" thickBot="1">
      <c r="A16" s="17" t="s">
        <v>40</v>
      </c>
      <c r="B16" s="7" t="s">
        <v>41</v>
      </c>
      <c r="C16" s="32" t="s">
        <v>0</v>
      </c>
      <c r="D16" s="3">
        <v>2016</v>
      </c>
      <c r="E16" s="3">
        <v>2016</v>
      </c>
      <c r="F16" s="54">
        <v>2016</v>
      </c>
      <c r="G16" s="67">
        <v>2013</v>
      </c>
      <c r="H16" s="3">
        <v>2013</v>
      </c>
      <c r="I16" s="3">
        <v>2013</v>
      </c>
      <c r="J16" s="67">
        <v>2013</v>
      </c>
      <c r="K16" s="59">
        <v>2015</v>
      </c>
      <c r="L16" s="59">
        <v>2015</v>
      </c>
      <c r="M16" s="59">
        <v>2017</v>
      </c>
      <c r="N16" s="59">
        <v>2017</v>
      </c>
      <c r="O16" s="59">
        <v>2015</v>
      </c>
    </row>
    <row r="17" spans="1:15" s="8" customFormat="1" ht="24.75" thickBot="1">
      <c r="A17" s="7" t="s">
        <v>42</v>
      </c>
      <c r="B17" s="7" t="s">
        <v>43</v>
      </c>
      <c r="C17" s="35" t="s">
        <v>0</v>
      </c>
      <c r="D17" s="43" t="s">
        <v>9</v>
      </c>
      <c r="E17" s="47" t="s">
        <v>92</v>
      </c>
      <c r="F17" s="55" t="s">
        <v>94</v>
      </c>
      <c r="G17" s="61" t="s">
        <v>108</v>
      </c>
      <c r="H17" s="47" t="s">
        <v>97</v>
      </c>
      <c r="I17" s="47" t="s">
        <v>97</v>
      </c>
      <c r="J17" s="2" t="s">
        <v>97</v>
      </c>
      <c r="K17" s="2" t="s">
        <v>110</v>
      </c>
      <c r="L17" s="2" t="s">
        <v>111</v>
      </c>
      <c r="M17" s="68"/>
      <c r="N17" s="68"/>
      <c r="O17" s="37" t="s">
        <v>106</v>
      </c>
    </row>
    <row r="18" spans="1:15" s="14" customFormat="1" ht="24.75" thickBot="1">
      <c r="A18" s="15" t="s">
        <v>17</v>
      </c>
      <c r="B18" s="16" t="s">
        <v>44</v>
      </c>
      <c r="C18" s="31" t="s">
        <v>0</v>
      </c>
      <c r="D18" s="24" t="s">
        <v>10</v>
      </c>
      <c r="E18" s="24" t="s">
        <v>10</v>
      </c>
      <c r="F18" s="24" t="s">
        <v>10</v>
      </c>
      <c r="G18" s="24" t="s">
        <v>10</v>
      </c>
      <c r="H18" s="24" t="s">
        <v>10</v>
      </c>
      <c r="I18" s="24" t="s">
        <v>10</v>
      </c>
      <c r="J18" s="24" t="s">
        <v>10</v>
      </c>
      <c r="K18" s="24" t="s">
        <v>10</v>
      </c>
      <c r="L18" s="24" t="s">
        <v>10</v>
      </c>
      <c r="M18" s="24" t="s">
        <v>10</v>
      </c>
      <c r="N18" s="24" t="s">
        <v>10</v>
      </c>
      <c r="O18" s="24" t="s">
        <v>10</v>
      </c>
    </row>
    <row r="19" spans="1:15" s="14" customFormat="1" ht="12.75" thickBot="1">
      <c r="A19" s="15" t="s">
        <v>45</v>
      </c>
      <c r="B19" s="16" t="s">
        <v>46</v>
      </c>
      <c r="C19" s="31" t="s">
        <v>0</v>
      </c>
      <c r="D19" s="25">
        <f>D20</f>
        <v>10</v>
      </c>
      <c r="E19" s="3">
        <v>20</v>
      </c>
      <c r="F19" s="54">
        <v>22</v>
      </c>
      <c r="G19" s="25">
        <f t="shared" ref="G19" si="0">G20</f>
        <v>10</v>
      </c>
      <c r="H19" s="3">
        <v>10</v>
      </c>
      <c r="I19" s="3">
        <v>10</v>
      </c>
      <c r="J19" s="25">
        <f t="shared" ref="J19" si="1">J20</f>
        <v>10</v>
      </c>
      <c r="K19" s="25">
        <v>18</v>
      </c>
      <c r="L19" s="25">
        <f t="shared" ref="L19" si="2">L20</f>
        <v>20</v>
      </c>
      <c r="M19" s="25">
        <v>20</v>
      </c>
      <c r="N19" s="25">
        <v>19</v>
      </c>
      <c r="O19" s="25">
        <v>18</v>
      </c>
    </row>
    <row r="20" spans="1:15" s="14" customFormat="1" ht="12.75" thickBot="1">
      <c r="A20" s="15" t="s">
        <v>47</v>
      </c>
      <c r="B20" s="16" t="s">
        <v>48</v>
      </c>
      <c r="C20" s="31" t="s">
        <v>2</v>
      </c>
      <c r="D20" s="25">
        <v>10</v>
      </c>
      <c r="E20" s="3">
        <v>20</v>
      </c>
      <c r="F20" s="54">
        <v>22</v>
      </c>
      <c r="G20" s="60">
        <v>10</v>
      </c>
      <c r="H20" s="3">
        <v>10</v>
      </c>
      <c r="I20" s="3">
        <v>10</v>
      </c>
      <c r="J20" s="60">
        <v>10</v>
      </c>
      <c r="K20" s="2">
        <v>18</v>
      </c>
      <c r="L20" s="2">
        <v>20</v>
      </c>
      <c r="M20" s="25">
        <v>20</v>
      </c>
      <c r="N20" s="25">
        <v>19</v>
      </c>
      <c r="O20" s="24">
        <v>18</v>
      </c>
    </row>
    <row r="21" spans="1:15" s="14" customFormat="1" ht="12.75" thickBot="1">
      <c r="A21" s="15" t="s">
        <v>49</v>
      </c>
      <c r="B21" s="16" t="s">
        <v>50</v>
      </c>
      <c r="C21" s="31" t="s">
        <v>2</v>
      </c>
      <c r="D21" s="25">
        <v>10</v>
      </c>
      <c r="E21" s="3">
        <v>20</v>
      </c>
      <c r="F21" s="54">
        <v>20</v>
      </c>
      <c r="G21" s="60">
        <v>10</v>
      </c>
      <c r="H21" s="3">
        <v>10</v>
      </c>
      <c r="I21" s="3">
        <v>10</v>
      </c>
      <c r="J21" s="60">
        <v>10</v>
      </c>
      <c r="K21" s="2">
        <v>18</v>
      </c>
      <c r="L21" s="2">
        <v>20</v>
      </c>
      <c r="M21" s="25">
        <v>20</v>
      </c>
      <c r="N21" s="25">
        <v>19</v>
      </c>
      <c r="O21" s="24">
        <v>18</v>
      </c>
    </row>
    <row r="22" spans="1:15" s="14" customFormat="1" ht="12.75" thickBot="1">
      <c r="A22" s="15" t="s">
        <v>51</v>
      </c>
      <c r="B22" s="16" t="s">
        <v>52</v>
      </c>
      <c r="C22" s="31" t="s">
        <v>2</v>
      </c>
      <c r="D22" s="26">
        <v>2</v>
      </c>
      <c r="E22" s="3">
        <v>2</v>
      </c>
      <c r="F22" s="54">
        <v>4</v>
      </c>
      <c r="G22" s="60">
        <v>3</v>
      </c>
      <c r="H22" s="3">
        <v>3</v>
      </c>
      <c r="I22" s="3">
        <v>3</v>
      </c>
      <c r="J22" s="60">
        <v>3</v>
      </c>
      <c r="K22" s="60">
        <v>3</v>
      </c>
      <c r="L22" s="60">
        <v>4</v>
      </c>
      <c r="M22" s="60">
        <v>3</v>
      </c>
      <c r="N22" s="25">
        <v>5</v>
      </c>
      <c r="O22" s="25">
        <v>4</v>
      </c>
    </row>
    <row r="23" spans="1:15" s="14" customFormat="1" ht="12.75" thickBot="1">
      <c r="A23" s="15" t="s">
        <v>53</v>
      </c>
      <c r="B23" s="16" t="s">
        <v>54</v>
      </c>
      <c r="C23" s="31" t="s">
        <v>2</v>
      </c>
      <c r="D23" s="26">
        <v>2</v>
      </c>
      <c r="E23" s="3">
        <v>4</v>
      </c>
      <c r="F23" s="54">
        <v>8</v>
      </c>
      <c r="G23" s="61">
        <f t="shared" ref="G23" si="3">G22</f>
        <v>3</v>
      </c>
      <c r="H23" s="3">
        <v>3</v>
      </c>
      <c r="I23" s="3">
        <v>3</v>
      </c>
      <c r="J23" s="61">
        <f t="shared" ref="J23" si="4">J22</f>
        <v>3</v>
      </c>
      <c r="K23" s="61">
        <v>6</v>
      </c>
      <c r="L23" s="61">
        <v>8</v>
      </c>
      <c r="M23" s="61">
        <v>6</v>
      </c>
      <c r="N23" s="25">
        <v>10</v>
      </c>
      <c r="O23" s="26">
        <v>8</v>
      </c>
    </row>
    <row r="24" spans="1:15" s="14" customFormat="1" ht="12.75" thickBot="1">
      <c r="A24" s="15" t="s">
        <v>55</v>
      </c>
      <c r="B24" s="16" t="s">
        <v>56</v>
      </c>
      <c r="C24" s="31" t="s">
        <v>0</v>
      </c>
      <c r="D24" s="26">
        <v>100</v>
      </c>
      <c r="E24" s="3">
        <v>186</v>
      </c>
      <c r="F24" s="54">
        <v>437</v>
      </c>
      <c r="G24" s="26">
        <f t="shared" ref="G24" si="5">SUM(G25:G26)</f>
        <v>114</v>
      </c>
      <c r="H24" s="3">
        <v>150</v>
      </c>
      <c r="I24" s="3">
        <v>150</v>
      </c>
      <c r="J24" s="26">
        <f t="shared" ref="J24:L24" si="6">SUM(J25:J26)</f>
        <v>168</v>
      </c>
      <c r="K24" s="26">
        <f t="shared" si="6"/>
        <v>246</v>
      </c>
      <c r="L24" s="26">
        <f t="shared" si="6"/>
        <v>371</v>
      </c>
      <c r="M24" s="26">
        <f>M25+M26</f>
        <v>279</v>
      </c>
      <c r="N24" s="63">
        <f>N25+N26</f>
        <v>581</v>
      </c>
      <c r="O24" s="26">
        <f t="shared" ref="O24" si="7">SUM(O25:O26)</f>
        <v>328</v>
      </c>
    </row>
    <row r="25" spans="1:15" s="14" customFormat="1" ht="12.75" thickBot="1">
      <c r="A25" s="15" t="s">
        <v>57</v>
      </c>
      <c r="B25" s="16" t="s">
        <v>58</v>
      </c>
      <c r="C25" s="31" t="s">
        <v>2</v>
      </c>
      <c r="D25" s="27">
        <v>100</v>
      </c>
      <c r="E25" s="3">
        <v>180</v>
      </c>
      <c r="F25" s="54">
        <v>426</v>
      </c>
      <c r="G25" s="62">
        <v>108</v>
      </c>
      <c r="H25" s="3">
        <v>144</v>
      </c>
      <c r="I25" s="3">
        <v>144</v>
      </c>
      <c r="J25" s="62">
        <v>162</v>
      </c>
      <c r="K25" s="62">
        <v>240</v>
      </c>
      <c r="L25" s="62">
        <v>360</v>
      </c>
      <c r="M25" s="62">
        <v>270</v>
      </c>
      <c r="N25" s="71">
        <v>560</v>
      </c>
      <c r="O25" s="27">
        <v>320</v>
      </c>
    </row>
    <row r="26" spans="1:15" s="14" customFormat="1" ht="12.75" thickBot="1">
      <c r="A26" s="15" t="s">
        <v>59</v>
      </c>
      <c r="B26" s="16" t="s">
        <v>60</v>
      </c>
      <c r="C26" s="31" t="s">
        <v>2</v>
      </c>
      <c r="D26" s="2">
        <v>0</v>
      </c>
      <c r="E26" s="3">
        <v>6</v>
      </c>
      <c r="F26" s="54">
        <v>11</v>
      </c>
      <c r="G26" s="2">
        <v>6</v>
      </c>
      <c r="H26" s="3">
        <v>6</v>
      </c>
      <c r="I26" s="3">
        <v>6</v>
      </c>
      <c r="J26" s="2">
        <v>6</v>
      </c>
      <c r="K26" s="2">
        <v>6</v>
      </c>
      <c r="L26" s="2">
        <v>11</v>
      </c>
      <c r="M26" s="71">
        <v>9</v>
      </c>
      <c r="N26" s="71">
        <v>21</v>
      </c>
      <c r="O26" s="24">
        <v>8</v>
      </c>
    </row>
    <row r="27" spans="1:15" s="14" customFormat="1" ht="12.75" thickBot="1">
      <c r="A27" s="15" t="s">
        <v>61</v>
      </c>
      <c r="B27" s="16" t="s">
        <v>62</v>
      </c>
      <c r="C27" s="31" t="s">
        <v>3</v>
      </c>
      <c r="D27" s="44">
        <v>4847.1000000000004</v>
      </c>
      <c r="E27" s="44">
        <v>12757.099999999999</v>
      </c>
      <c r="F27" s="44">
        <v>28762</v>
      </c>
      <c r="G27" s="24">
        <f t="shared" ref="G27" si="8">SUM(G28:G29)</f>
        <v>5923.6</v>
      </c>
      <c r="H27" s="3">
        <v>7508</v>
      </c>
      <c r="I27" s="3">
        <v>7512.5</v>
      </c>
      <c r="J27" s="24">
        <f t="shared" ref="J27:L27" si="9">SUM(J28:J29)</f>
        <v>5673.2</v>
      </c>
      <c r="K27" s="24">
        <f t="shared" si="9"/>
        <v>10140.1</v>
      </c>
      <c r="L27" s="24">
        <f t="shared" si="9"/>
        <v>18852.000000000004</v>
      </c>
      <c r="M27" s="24">
        <v>14170.6</v>
      </c>
      <c r="N27" s="24">
        <v>23680.800000000003</v>
      </c>
      <c r="O27" s="24">
        <f t="shared" ref="O27" si="10">SUM(O28:O29)</f>
        <v>13539.300000000001</v>
      </c>
    </row>
    <row r="28" spans="1:15" s="14" customFormat="1" ht="12.75" thickBot="1">
      <c r="A28" s="15" t="s">
        <v>63</v>
      </c>
      <c r="B28" s="16" t="s">
        <v>64</v>
      </c>
      <c r="C28" s="31" t="s">
        <v>3</v>
      </c>
      <c r="D28" s="50">
        <v>3820</v>
      </c>
      <c r="E28" s="3">
        <v>8948.7999999999993</v>
      </c>
      <c r="F28" s="54">
        <v>20276.099999999999</v>
      </c>
      <c r="G28" s="63">
        <v>5390</v>
      </c>
      <c r="H28" s="3">
        <v>5156.5</v>
      </c>
      <c r="I28" s="3">
        <v>5166.3999999999996</v>
      </c>
      <c r="J28" s="63">
        <v>5084.7</v>
      </c>
      <c r="K28" s="63">
        <v>9559.5</v>
      </c>
      <c r="L28" s="63">
        <v>17923.800000000003</v>
      </c>
      <c r="M28" s="63">
        <v>13481</v>
      </c>
      <c r="N28" s="63">
        <v>22398.1</v>
      </c>
      <c r="O28" s="69">
        <v>12750.2</v>
      </c>
    </row>
    <row r="29" spans="1:15" s="14" customFormat="1" ht="12.75" thickBot="1">
      <c r="A29" s="15" t="s">
        <v>65</v>
      </c>
      <c r="B29" s="16" t="s">
        <v>66</v>
      </c>
      <c r="C29" s="31" t="s">
        <v>3</v>
      </c>
      <c r="D29" s="25">
        <v>0</v>
      </c>
      <c r="E29" s="3">
        <v>470.4</v>
      </c>
      <c r="F29" s="54">
        <v>1150.3</v>
      </c>
      <c r="G29" s="63">
        <v>533.6</v>
      </c>
      <c r="H29" s="3">
        <v>590.9</v>
      </c>
      <c r="I29" s="3">
        <v>591.79999999999995</v>
      </c>
      <c r="J29" s="63">
        <v>588.5</v>
      </c>
      <c r="K29" s="63">
        <v>580.6</v>
      </c>
      <c r="L29" s="63">
        <v>928.2</v>
      </c>
      <c r="M29" s="63">
        <v>689.6</v>
      </c>
      <c r="N29" s="63">
        <v>1282.7</v>
      </c>
      <c r="O29" s="69">
        <v>789.1</v>
      </c>
    </row>
    <row r="30" spans="1:15" s="14" customFormat="1" ht="24.75" thickBot="1">
      <c r="A30" s="15" t="s">
        <v>67</v>
      </c>
      <c r="B30" s="16" t="s">
        <v>68</v>
      </c>
      <c r="C30" s="31" t="s">
        <v>3</v>
      </c>
      <c r="D30" s="28">
        <v>1027.0999999999999</v>
      </c>
      <c r="E30" s="51">
        <v>3337.8999999999992</v>
      </c>
      <c r="F30" s="54">
        <v>7335.6</v>
      </c>
      <c r="G30" s="64">
        <v>1602.7</v>
      </c>
      <c r="H30" s="51">
        <v>1760.6</v>
      </c>
      <c r="I30" s="51">
        <v>1754.2999999999997</v>
      </c>
      <c r="J30" s="64">
        <v>1807.7</v>
      </c>
      <c r="K30" s="64">
        <v>3560.2</v>
      </c>
      <c r="L30" s="64">
        <v>6694.8</v>
      </c>
      <c r="M30" s="64">
        <v>5077.8</v>
      </c>
      <c r="N30" s="64">
        <v>8400.9</v>
      </c>
      <c r="O30" s="28">
        <v>4655.5999999999995</v>
      </c>
    </row>
    <row r="31" spans="1:15" s="14" customFormat="1" ht="24.75" thickBot="1">
      <c r="A31" s="15" t="s">
        <v>69</v>
      </c>
      <c r="B31" s="16" t="s">
        <v>70</v>
      </c>
      <c r="C31" s="31" t="s">
        <v>0</v>
      </c>
      <c r="D31" s="24" t="s">
        <v>11</v>
      </c>
      <c r="E31" s="3" t="s">
        <v>12</v>
      </c>
      <c r="F31" s="54" t="s">
        <v>12</v>
      </c>
      <c r="G31" s="24" t="s">
        <v>98</v>
      </c>
      <c r="H31" s="24" t="s">
        <v>98</v>
      </c>
      <c r="I31" s="24" t="s">
        <v>98</v>
      </c>
      <c r="J31" s="24" t="s">
        <v>98</v>
      </c>
      <c r="K31" s="24" t="s">
        <v>12</v>
      </c>
      <c r="L31" s="24" t="s">
        <v>112</v>
      </c>
      <c r="M31" s="24"/>
      <c r="N31" s="24"/>
      <c r="O31" s="24" t="s">
        <v>107</v>
      </c>
    </row>
    <row r="32" spans="1:15" s="14" customFormat="1" ht="36.75" thickBot="1">
      <c r="A32" s="15" t="s">
        <v>71</v>
      </c>
      <c r="B32" s="7" t="s">
        <v>72</v>
      </c>
      <c r="C32" s="32" t="s">
        <v>73</v>
      </c>
      <c r="D32" s="29">
        <v>980</v>
      </c>
      <c r="E32" s="37">
        <v>1044.8</v>
      </c>
      <c r="F32" s="29">
        <v>2257.1</v>
      </c>
      <c r="G32" s="29">
        <v>895.3</v>
      </c>
      <c r="H32" s="29">
        <v>918.5</v>
      </c>
      <c r="I32" s="29">
        <v>1101.8</v>
      </c>
      <c r="J32" s="29">
        <v>895.3</v>
      </c>
      <c r="K32" s="29">
        <v>1212.7</v>
      </c>
      <c r="L32" s="29">
        <v>2044</v>
      </c>
      <c r="M32" s="29"/>
      <c r="N32" s="29"/>
      <c r="O32" s="29">
        <v>1687.9</v>
      </c>
    </row>
    <row r="33" spans="1:15" s="14" customFormat="1" ht="24.75" thickBot="1">
      <c r="A33" s="15" t="s">
        <v>74</v>
      </c>
      <c r="B33" s="16" t="s">
        <v>75</v>
      </c>
      <c r="C33" s="31" t="s">
        <v>3</v>
      </c>
      <c r="D33" s="24">
        <v>0</v>
      </c>
      <c r="E33" s="2">
        <v>0</v>
      </c>
      <c r="F33" s="5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4">
        <v>0</v>
      </c>
    </row>
    <row r="34" spans="1:15" s="14" customFormat="1" ht="12.75" thickBot="1">
      <c r="A34" s="15" t="s">
        <v>76</v>
      </c>
      <c r="B34" s="16" t="s">
        <v>77</v>
      </c>
      <c r="C34" s="31" t="s">
        <v>0</v>
      </c>
      <c r="D34" s="24" t="s">
        <v>13</v>
      </c>
      <c r="E34" s="2" t="s">
        <v>13</v>
      </c>
      <c r="F34" s="52" t="s">
        <v>13</v>
      </c>
      <c r="G34" s="2" t="s">
        <v>13</v>
      </c>
      <c r="H34" s="2" t="s">
        <v>13</v>
      </c>
      <c r="I34" s="2" t="s">
        <v>13</v>
      </c>
      <c r="J34" s="2" t="s">
        <v>13</v>
      </c>
      <c r="K34" s="2" t="s">
        <v>13</v>
      </c>
      <c r="L34" s="2" t="s">
        <v>13</v>
      </c>
      <c r="M34" s="2" t="s">
        <v>13</v>
      </c>
      <c r="N34" s="2" t="s">
        <v>13</v>
      </c>
      <c r="O34" s="24" t="s">
        <v>13</v>
      </c>
    </row>
    <row r="35" spans="1:15" s="14" customFormat="1" ht="24.75" thickBot="1">
      <c r="A35" s="15" t="s">
        <v>78</v>
      </c>
      <c r="B35" s="16" t="s">
        <v>79</v>
      </c>
      <c r="C35" s="31" t="s">
        <v>0</v>
      </c>
      <c r="D35" s="24" t="s">
        <v>25</v>
      </c>
      <c r="E35" s="2" t="s">
        <v>25</v>
      </c>
      <c r="F35" s="2" t="s">
        <v>25</v>
      </c>
      <c r="G35" s="24" t="s">
        <v>25</v>
      </c>
      <c r="H35" s="2" t="s">
        <v>25</v>
      </c>
      <c r="I35" s="2" t="s">
        <v>25</v>
      </c>
      <c r="J35" s="24" t="s">
        <v>25</v>
      </c>
      <c r="K35" s="24" t="s">
        <v>25</v>
      </c>
      <c r="L35" s="24" t="s">
        <v>25</v>
      </c>
      <c r="M35" s="70"/>
      <c r="N35" s="70"/>
      <c r="O35" s="24" t="s">
        <v>25</v>
      </c>
    </row>
    <row r="36" spans="1:15" s="14" customFormat="1" ht="12.75" thickBot="1">
      <c r="A36" s="15" t="s">
        <v>80</v>
      </c>
      <c r="B36" s="16" t="s">
        <v>81</v>
      </c>
      <c r="C36" s="31" t="s">
        <v>0</v>
      </c>
      <c r="D36" s="24" t="s">
        <v>25</v>
      </c>
      <c r="E36" s="2" t="s">
        <v>25</v>
      </c>
      <c r="F36" s="2" t="s">
        <v>25</v>
      </c>
      <c r="G36" s="24" t="s">
        <v>25</v>
      </c>
      <c r="H36" s="2" t="s">
        <v>25</v>
      </c>
      <c r="I36" s="2" t="s">
        <v>25</v>
      </c>
      <c r="J36" s="24" t="s">
        <v>25</v>
      </c>
      <c r="K36" s="24" t="s">
        <v>25</v>
      </c>
      <c r="L36" s="24" t="s">
        <v>25</v>
      </c>
      <c r="M36" s="70"/>
      <c r="N36" s="70"/>
      <c r="O36" s="24" t="s">
        <v>25</v>
      </c>
    </row>
    <row r="37" spans="1:15" s="14" customFormat="1" ht="12.75" thickBot="1">
      <c r="A37" s="15" t="s">
        <v>82</v>
      </c>
      <c r="B37" s="16" t="s">
        <v>83</v>
      </c>
      <c r="C37" s="31" t="s">
        <v>0</v>
      </c>
      <c r="D37" s="24" t="s">
        <v>14</v>
      </c>
      <c r="E37" s="2" t="s">
        <v>14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  <c r="O37" s="24" t="s">
        <v>14</v>
      </c>
    </row>
    <row r="38" spans="1:15" s="14" customFormat="1" ht="12.75" thickBot="1">
      <c r="A38" s="15" t="s">
        <v>84</v>
      </c>
      <c r="B38" s="16" t="s">
        <v>85</v>
      </c>
      <c r="C38" s="31" t="s">
        <v>0</v>
      </c>
      <c r="D38" s="24" t="s">
        <v>25</v>
      </c>
      <c r="E38" s="2" t="s">
        <v>25</v>
      </c>
      <c r="F38" s="2" t="s">
        <v>25</v>
      </c>
      <c r="G38" s="24" t="s">
        <v>25</v>
      </c>
      <c r="H38" s="2" t="s">
        <v>25</v>
      </c>
      <c r="I38" s="2" t="s">
        <v>25</v>
      </c>
      <c r="J38" s="24" t="s">
        <v>25</v>
      </c>
      <c r="K38" s="24" t="s">
        <v>25</v>
      </c>
      <c r="L38" s="24" t="s">
        <v>25</v>
      </c>
      <c r="M38" s="70"/>
      <c r="N38" s="70"/>
      <c r="O38" s="24" t="s">
        <v>25</v>
      </c>
    </row>
    <row r="39" spans="1:15" s="14" customFormat="1" ht="12.75" thickBot="1">
      <c r="A39" s="72" t="s">
        <v>18</v>
      </c>
      <c r="B39" s="73"/>
      <c r="C39" s="74"/>
      <c r="D39" s="24"/>
      <c r="E39" s="2"/>
      <c r="F39" s="2"/>
      <c r="G39" s="2"/>
      <c r="H39" s="2"/>
      <c r="I39" s="2"/>
      <c r="J39" s="2"/>
      <c r="K39" s="2"/>
      <c r="L39" s="2"/>
      <c r="M39" s="70"/>
      <c r="N39" s="70"/>
      <c r="O39" s="24"/>
    </row>
    <row r="40" spans="1:15" s="14" customFormat="1" ht="12.75" thickBot="1">
      <c r="A40" s="15" t="s">
        <v>86</v>
      </c>
      <c r="B40" s="16" t="s">
        <v>87</v>
      </c>
      <c r="C40" s="31" t="s">
        <v>0</v>
      </c>
      <c r="D40" s="24" t="s">
        <v>90</v>
      </c>
      <c r="E40" s="2" t="s">
        <v>15</v>
      </c>
      <c r="F40" s="2" t="s">
        <v>15</v>
      </c>
      <c r="G40" s="2" t="s">
        <v>15</v>
      </c>
      <c r="H40" s="2" t="s">
        <v>15</v>
      </c>
      <c r="I40" s="2" t="s">
        <v>15</v>
      </c>
      <c r="J40" s="2" t="s">
        <v>15</v>
      </c>
      <c r="K40" s="2" t="s">
        <v>15</v>
      </c>
      <c r="L40" s="2" t="s">
        <v>15</v>
      </c>
      <c r="M40" s="2" t="s">
        <v>15</v>
      </c>
      <c r="N40" s="2" t="s">
        <v>15</v>
      </c>
      <c r="O40" s="24" t="s">
        <v>15</v>
      </c>
    </row>
    <row r="41" spans="1:15" s="14" customFormat="1" ht="12.75" thickBot="1">
      <c r="A41" s="15" t="s">
        <v>88</v>
      </c>
      <c r="B41" s="16" t="s">
        <v>89</v>
      </c>
      <c r="C41" s="31" t="s">
        <v>0</v>
      </c>
      <c r="D41" s="24" t="s">
        <v>90</v>
      </c>
      <c r="E41" s="2" t="s">
        <v>15</v>
      </c>
      <c r="F41" s="2" t="s">
        <v>15</v>
      </c>
      <c r="G41" s="2" t="s">
        <v>15</v>
      </c>
      <c r="H41" s="2" t="s">
        <v>15</v>
      </c>
      <c r="I41" s="2" t="s">
        <v>15</v>
      </c>
      <c r="J41" s="2" t="s">
        <v>15</v>
      </c>
      <c r="K41" s="2" t="s">
        <v>15</v>
      </c>
      <c r="L41" s="2" t="s">
        <v>15</v>
      </c>
      <c r="M41" s="2" t="s">
        <v>15</v>
      </c>
      <c r="N41" s="2" t="s">
        <v>15</v>
      </c>
      <c r="O41" s="24" t="s">
        <v>15</v>
      </c>
    </row>
  </sheetData>
  <mergeCells count="3">
    <mergeCell ref="A5:C5"/>
    <mergeCell ref="A14:C14"/>
    <mergeCell ref="A39:C39"/>
  </mergeCells>
  <hyperlinks>
    <hyperlink ref="D12" r:id="rId1" display="Договор управления (1).jpg"/>
    <hyperlink ref="D14" r:id="rId2" display="Договор управления (3).jpg"/>
    <hyperlink ref="G12" r:id="rId3" display="Договор управления (1).jpg"/>
    <hyperlink ref="G13" r:id="rId4" display="Договор управления (2).jpg"/>
    <hyperlink ref="G14" r:id="rId5" display="Договор управления (3).jpg"/>
    <hyperlink ref="G15" r:id="rId6" display="Договор управления (4).jpg"/>
    <hyperlink ref="G16" r:id="rId7" display="Договор управления (5).jpg"/>
    <hyperlink ref="J12" r:id="rId8" display="Договор управления (1).jpg"/>
    <hyperlink ref="J13" r:id="rId9" display="Договор управления (2).jpg"/>
    <hyperlink ref="J14" r:id="rId10" display="Договор управления (3).jpg"/>
    <hyperlink ref="J15" r:id="rId11" display="Договор управления (4).jpg"/>
    <hyperlink ref="J16" r:id="rId12" display="Договор управления (5).jpg"/>
    <hyperlink ref="K13" r:id="rId13" display="Договор управления (2).jpg"/>
    <hyperlink ref="L13" r:id="rId14" display="Договор управления (2).jpg"/>
    <hyperlink ref="O13" r:id="rId15" display="Договор управления (2).jpg"/>
  </hyperlinks>
  <pageMargins left="0.11811023622047245" right="0.11811023622047245" top="0.15748031496062992" bottom="0" header="0" footer="0"/>
  <pageSetup paperSize="9" scale="86" fitToWidth="2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2.1</vt:lpstr>
      <vt:lpstr>'2.1'!Заголовки_для_печати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rai</cp:lastModifiedBy>
  <cp:lastPrinted>2016-04-26T04:15:41Z</cp:lastPrinted>
  <dcterms:created xsi:type="dcterms:W3CDTF">2015-02-27T10:25:50Z</dcterms:created>
  <dcterms:modified xsi:type="dcterms:W3CDTF">2018-03-30T12:21:46Z</dcterms:modified>
</cp:coreProperties>
</file>